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uJu Heidelberg\Downloads\"/>
    </mc:Choice>
  </mc:AlternateContent>
  <xr:revisionPtr revIDLastSave="0" documentId="13_ncr:1_{BB7CAA64-0F40-4D9B-9511-E5DAAC9C56FD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Übersicht - Übersicht" sheetId="1" r:id="rId1"/>
    <sheet name="Hinrunde 1 - Hinrunde 1" sheetId="2" r:id="rId2"/>
    <sheet name="Hinrunde 2 - Hinrunde 2" sheetId="3" r:id="rId3"/>
    <sheet name="Hinrunde 3 - Hinrunde 3" sheetId="4" r:id="rId4"/>
    <sheet name="Rückrunde - Rückrund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H14" i="5"/>
  <c r="G14" i="5"/>
  <c r="F14" i="5"/>
  <c r="E14" i="5"/>
  <c r="D14" i="5"/>
  <c r="C14" i="5"/>
  <c r="B14" i="5"/>
  <c r="I13" i="5"/>
  <c r="H13" i="5"/>
  <c r="G13" i="5"/>
  <c r="F13" i="5"/>
  <c r="E13" i="5"/>
  <c r="D13" i="5"/>
  <c r="C13" i="5"/>
  <c r="B13" i="5"/>
  <c r="I12" i="5"/>
  <c r="H12" i="5"/>
  <c r="G12" i="5"/>
  <c r="F12" i="5"/>
  <c r="E12" i="5"/>
  <c r="D12" i="5"/>
  <c r="C12" i="5"/>
  <c r="B12" i="5"/>
  <c r="I11" i="5"/>
  <c r="H11" i="5"/>
  <c r="H15" i="5" s="1"/>
  <c r="G11" i="5"/>
  <c r="G15" i="5" s="1"/>
  <c r="F11" i="5"/>
  <c r="E11" i="5"/>
  <c r="D11" i="5"/>
  <c r="C11" i="5"/>
  <c r="B11" i="5"/>
  <c r="I8" i="5"/>
  <c r="H8" i="5"/>
  <c r="G8" i="5"/>
  <c r="F8" i="5"/>
  <c r="E8" i="5"/>
  <c r="D8" i="5"/>
  <c r="C8" i="5"/>
  <c r="C16" i="5" s="1"/>
  <c r="B8" i="5"/>
  <c r="B16" i="5" s="1"/>
  <c r="I3" i="5"/>
  <c r="H3" i="5"/>
  <c r="G3" i="5"/>
  <c r="F3" i="5"/>
  <c r="E3" i="5"/>
  <c r="D3" i="5"/>
  <c r="C3" i="5"/>
  <c r="B3" i="5"/>
  <c r="E16" i="4"/>
  <c r="D16" i="4"/>
  <c r="C16" i="4"/>
  <c r="G17" i="4" s="1"/>
  <c r="B16" i="4"/>
  <c r="I15" i="4"/>
  <c r="H15" i="4"/>
  <c r="G15" i="4"/>
  <c r="F15" i="4"/>
  <c r="A15" i="4"/>
  <c r="I14" i="4"/>
  <c r="H14" i="4"/>
  <c r="G14" i="4"/>
  <c r="F14" i="4"/>
  <c r="A14" i="4"/>
  <c r="I13" i="4"/>
  <c r="H13" i="4"/>
  <c r="G13" i="4"/>
  <c r="F13" i="4"/>
  <c r="A13" i="4"/>
  <c r="I12" i="4"/>
  <c r="H12" i="4"/>
  <c r="G12" i="4"/>
  <c r="F12" i="4"/>
  <c r="A12" i="4"/>
  <c r="E11" i="4"/>
  <c r="D11" i="4"/>
  <c r="C11" i="4"/>
  <c r="B11" i="4"/>
  <c r="E8" i="4"/>
  <c r="D8" i="4"/>
  <c r="C8" i="4"/>
  <c r="G9" i="4" s="1"/>
  <c r="B8" i="4"/>
  <c r="F9" i="4" s="1"/>
  <c r="I7" i="4"/>
  <c r="H7" i="4"/>
  <c r="G7" i="4"/>
  <c r="F7" i="4"/>
  <c r="I6" i="4"/>
  <c r="H6" i="4"/>
  <c r="G6" i="4"/>
  <c r="F6" i="4"/>
  <c r="I5" i="4"/>
  <c r="H5" i="4"/>
  <c r="G5" i="4"/>
  <c r="F5" i="4"/>
  <c r="I4" i="4"/>
  <c r="H4" i="4"/>
  <c r="G4" i="4"/>
  <c r="G8" i="4" s="1"/>
  <c r="F4" i="4"/>
  <c r="E3" i="4"/>
  <c r="D3" i="4"/>
  <c r="C3" i="4"/>
  <c r="B3" i="4"/>
  <c r="E16" i="3"/>
  <c r="D16" i="3"/>
  <c r="C16" i="3"/>
  <c r="G17" i="3" s="1"/>
  <c r="B16" i="3"/>
  <c r="I15" i="3"/>
  <c r="H15" i="3"/>
  <c r="G15" i="3"/>
  <c r="F15" i="3"/>
  <c r="A15" i="3"/>
  <c r="I14" i="3"/>
  <c r="H14" i="3"/>
  <c r="G14" i="3"/>
  <c r="F14" i="3"/>
  <c r="A14" i="3"/>
  <c r="I13" i="3"/>
  <c r="H13" i="3"/>
  <c r="G13" i="3"/>
  <c r="F13" i="3"/>
  <c r="A13" i="3"/>
  <c r="I12" i="3"/>
  <c r="H12" i="3"/>
  <c r="G12" i="3"/>
  <c r="F12" i="3"/>
  <c r="A12" i="3"/>
  <c r="E11" i="3"/>
  <c r="D11" i="3"/>
  <c r="C11" i="3"/>
  <c r="B11" i="3"/>
  <c r="E8" i="3"/>
  <c r="D8" i="3"/>
  <c r="C8" i="3"/>
  <c r="B8" i="3"/>
  <c r="I7" i="3"/>
  <c r="H7" i="3"/>
  <c r="G7" i="3"/>
  <c r="F7" i="3"/>
  <c r="I6" i="3"/>
  <c r="H6" i="3"/>
  <c r="G6" i="3"/>
  <c r="F6" i="3"/>
  <c r="I5" i="3"/>
  <c r="H5" i="3"/>
  <c r="G5" i="3"/>
  <c r="F5" i="3"/>
  <c r="I4" i="3"/>
  <c r="H4" i="3"/>
  <c r="G4" i="3"/>
  <c r="F4" i="3"/>
  <c r="E3" i="3"/>
  <c r="D3" i="3"/>
  <c r="C3" i="3"/>
  <c r="B3" i="3"/>
  <c r="F17" i="2"/>
  <c r="E17" i="2"/>
  <c r="D17" i="2"/>
  <c r="C17" i="2"/>
  <c r="J16" i="2"/>
  <c r="I16" i="2"/>
  <c r="H16" i="2"/>
  <c r="G16" i="2"/>
  <c r="B16" i="2"/>
  <c r="J15" i="2"/>
  <c r="I15" i="2"/>
  <c r="H15" i="2"/>
  <c r="G15" i="2"/>
  <c r="B15" i="2"/>
  <c r="J14" i="2"/>
  <c r="I14" i="2"/>
  <c r="H14" i="2"/>
  <c r="G14" i="2"/>
  <c r="B14" i="2"/>
  <c r="J13" i="2"/>
  <c r="I13" i="2"/>
  <c r="H13" i="2"/>
  <c r="G13" i="2"/>
  <c r="B13" i="2"/>
  <c r="F12" i="2"/>
  <c r="E12" i="2"/>
  <c r="D12" i="2"/>
  <c r="C12" i="2"/>
  <c r="F9" i="2"/>
  <c r="E9" i="2"/>
  <c r="D9" i="2"/>
  <c r="C9" i="2"/>
  <c r="J8" i="2"/>
  <c r="I8" i="2"/>
  <c r="H8" i="2"/>
  <c r="G8" i="2"/>
  <c r="J7" i="2"/>
  <c r="I7" i="2"/>
  <c r="H7" i="2"/>
  <c r="G7" i="2"/>
  <c r="J6" i="2"/>
  <c r="I6" i="2"/>
  <c r="H6" i="2"/>
  <c r="G6" i="2"/>
  <c r="J5" i="2"/>
  <c r="I5" i="2"/>
  <c r="H5" i="2"/>
  <c r="G5" i="2"/>
  <c r="F4" i="2"/>
  <c r="E4" i="2"/>
  <c r="D4" i="2"/>
  <c r="C4" i="2"/>
  <c r="B22" i="1"/>
  <c r="B32" i="1" s="1"/>
  <c r="B42" i="1" s="1"/>
  <c r="B21" i="1"/>
  <c r="B31" i="1" s="1"/>
  <c r="B41" i="1" s="1"/>
  <c r="B20" i="1"/>
  <c r="B30" i="1" s="1"/>
  <c r="B40" i="1" s="1"/>
  <c r="B19" i="1"/>
  <c r="B29" i="1" s="1"/>
  <c r="B39" i="1" s="1"/>
  <c r="B18" i="1"/>
  <c r="B28" i="1" s="1"/>
  <c r="B38" i="1" s="1"/>
  <c r="B17" i="1"/>
  <c r="B27" i="1" s="1"/>
  <c r="B37" i="1" s="1"/>
  <c r="B16" i="1"/>
  <c r="B26" i="1" s="1"/>
  <c r="B36" i="1" s="1"/>
  <c r="B15" i="1"/>
  <c r="B25" i="1" s="1"/>
  <c r="B35" i="1" s="1"/>
  <c r="G16" i="5" l="1"/>
  <c r="D15" i="5"/>
  <c r="C15" i="5"/>
  <c r="E15" i="5"/>
  <c r="H17" i="4"/>
  <c r="G16" i="4"/>
  <c r="H9" i="4"/>
  <c r="I9" i="4"/>
  <c r="H17" i="3"/>
  <c r="G16" i="3"/>
  <c r="H16" i="3"/>
  <c r="F9" i="3"/>
  <c r="G8" i="3"/>
  <c r="G9" i="3"/>
  <c r="H17" i="2"/>
  <c r="F10" i="1" s="1"/>
  <c r="G10" i="1" s="1"/>
  <c r="I18" i="2"/>
  <c r="D11" i="1" s="1"/>
  <c r="G9" i="2"/>
  <c r="F5" i="1" s="1"/>
  <c r="G5" i="1" s="1"/>
  <c r="H10" i="2"/>
  <c r="D6" i="1" s="1"/>
  <c r="D16" i="1" s="1"/>
  <c r="D26" i="1" s="1"/>
  <c r="H9" i="2"/>
  <c r="F6" i="1" s="1"/>
  <c r="F16" i="1" s="1"/>
  <c r="F26" i="1" s="1"/>
  <c r="I9" i="2"/>
  <c r="F7" i="1" s="1"/>
  <c r="J9" i="2"/>
  <c r="F8" i="1" s="1"/>
  <c r="G8" i="1" s="1"/>
  <c r="I10" i="2"/>
  <c r="D7" i="1" s="1"/>
  <c r="H7" i="1" s="1"/>
  <c r="H9" i="3"/>
  <c r="F17" i="4"/>
  <c r="B15" i="5"/>
  <c r="G17" i="2"/>
  <c r="F9" i="1" s="1"/>
  <c r="G9" i="1" s="1"/>
  <c r="H18" i="2"/>
  <c r="D10" i="1" s="1"/>
  <c r="E10" i="1" s="1"/>
  <c r="I9" i="3"/>
  <c r="I16" i="4"/>
  <c r="I17" i="2"/>
  <c r="F11" i="1" s="1"/>
  <c r="I17" i="4"/>
  <c r="F17" i="3"/>
  <c r="H8" i="4"/>
  <c r="D16" i="5"/>
  <c r="J10" i="2"/>
  <c r="D8" i="1" s="1"/>
  <c r="E8" i="1" s="1"/>
  <c r="I16" i="3"/>
  <c r="I8" i="4"/>
  <c r="F16" i="4"/>
  <c r="E16" i="5"/>
  <c r="I15" i="5"/>
  <c r="J18" i="2"/>
  <c r="D12" i="1" s="1"/>
  <c r="E12" i="1" s="1"/>
  <c r="F16" i="5"/>
  <c r="F8" i="4"/>
  <c r="G7" i="1"/>
  <c r="F8" i="3"/>
  <c r="I17" i="3"/>
  <c r="H16" i="4"/>
  <c r="G18" i="2"/>
  <c r="D9" i="1" s="1"/>
  <c r="H8" i="3"/>
  <c r="H16" i="5"/>
  <c r="H11" i="1"/>
  <c r="G10" i="2"/>
  <c r="D5" i="1" s="1"/>
  <c r="E5" i="1" s="1"/>
  <c r="F15" i="5"/>
  <c r="J17" i="2"/>
  <c r="F12" i="1" s="1"/>
  <c r="I8" i="3"/>
  <c r="F16" i="3"/>
  <c r="F17" i="1" s="1"/>
  <c r="I16" i="5"/>
  <c r="D17" i="1"/>
  <c r="E7" i="1"/>
  <c r="F18" i="1"/>
  <c r="D18" i="1"/>
  <c r="F36" i="1" l="1"/>
  <c r="G36" i="1" s="1"/>
  <c r="D21" i="1"/>
  <c r="D31" i="1" s="1"/>
  <c r="E31" i="1" s="1"/>
  <c r="E16" i="1"/>
  <c r="F20" i="1"/>
  <c r="G20" i="1" s="1"/>
  <c r="H10" i="1"/>
  <c r="I12" i="1" s="1"/>
  <c r="D20" i="1"/>
  <c r="E11" i="1"/>
  <c r="H6" i="1"/>
  <c r="G26" i="1"/>
  <c r="H16" i="1"/>
  <c r="G16" i="1"/>
  <c r="G6" i="1"/>
  <c r="F15" i="1"/>
  <c r="F25" i="1" s="1"/>
  <c r="E6" i="1"/>
  <c r="G17" i="1"/>
  <c r="F27" i="1"/>
  <c r="G27" i="1" s="1"/>
  <c r="F30" i="1"/>
  <c r="H9" i="1"/>
  <c r="D19" i="1"/>
  <c r="E9" i="1"/>
  <c r="D15" i="1"/>
  <c r="E15" i="1" s="1"/>
  <c r="F19" i="1"/>
  <c r="H12" i="1"/>
  <c r="H5" i="1"/>
  <c r="D22" i="1"/>
  <c r="H8" i="1"/>
  <c r="F22" i="1"/>
  <c r="H22" i="1" s="1"/>
  <c r="G12" i="1"/>
  <c r="F21" i="1"/>
  <c r="G11" i="1"/>
  <c r="D36" i="1"/>
  <c r="H26" i="1"/>
  <c r="E26" i="1"/>
  <c r="D30" i="1"/>
  <c r="H20" i="1"/>
  <c r="E20" i="1"/>
  <c r="D32" i="1"/>
  <c r="E22" i="1"/>
  <c r="D28" i="1"/>
  <c r="H18" i="1"/>
  <c r="E18" i="1"/>
  <c r="D27" i="1"/>
  <c r="E17" i="1"/>
  <c r="H17" i="1"/>
  <c r="F28" i="1"/>
  <c r="G18" i="1"/>
  <c r="E21" i="1" l="1"/>
  <c r="D41" i="1"/>
  <c r="E41" i="1" s="1"/>
  <c r="F37" i="1"/>
  <c r="G37" i="1" s="1"/>
  <c r="G15" i="1"/>
  <c r="H15" i="1"/>
  <c r="D25" i="1"/>
  <c r="E25" i="1" s="1"/>
  <c r="I8" i="1"/>
  <c r="I6" i="1"/>
  <c r="I11" i="1"/>
  <c r="F35" i="1"/>
  <c r="G35" i="1" s="1"/>
  <c r="G25" i="1"/>
  <c r="I10" i="1"/>
  <c r="I9" i="1"/>
  <c r="I5" i="1"/>
  <c r="E19" i="1"/>
  <c r="D29" i="1"/>
  <c r="H19" i="1"/>
  <c r="G21" i="1"/>
  <c r="H21" i="1"/>
  <c r="I22" i="1" s="1"/>
  <c r="F31" i="1"/>
  <c r="I15" i="1"/>
  <c r="F40" i="1"/>
  <c r="G40" i="1" s="1"/>
  <c r="G30" i="1"/>
  <c r="F29" i="1"/>
  <c r="G19" i="1"/>
  <c r="I7" i="1"/>
  <c r="F32" i="1"/>
  <c r="H32" i="1" s="1"/>
  <c r="G22" i="1"/>
  <c r="D35" i="1"/>
  <c r="I16" i="1"/>
  <c r="D38" i="1"/>
  <c r="H28" i="1"/>
  <c r="E28" i="1"/>
  <c r="D40" i="1"/>
  <c r="H30" i="1"/>
  <c r="E30" i="1"/>
  <c r="H36" i="1"/>
  <c r="E36" i="1"/>
  <c r="F38" i="1"/>
  <c r="G38" i="1" s="1"/>
  <c r="G28" i="1"/>
  <c r="I17" i="1"/>
  <c r="E27" i="1"/>
  <c r="D37" i="1"/>
  <c r="H27" i="1"/>
  <c r="D42" i="1"/>
  <c r="E32" i="1"/>
  <c r="H25" i="1" l="1"/>
  <c r="I20" i="1"/>
  <c r="I19" i="1"/>
  <c r="I21" i="1"/>
  <c r="G29" i="1"/>
  <c r="F39" i="1"/>
  <c r="G39" i="1" s="1"/>
  <c r="G31" i="1"/>
  <c r="H31" i="1"/>
  <c r="F41" i="1"/>
  <c r="I18" i="1"/>
  <c r="E29" i="1"/>
  <c r="D39" i="1"/>
  <c r="H29" i="1"/>
  <c r="I26" i="1" s="1"/>
  <c r="F42" i="1"/>
  <c r="G42" i="1" s="1"/>
  <c r="G32" i="1"/>
  <c r="E42" i="1"/>
  <c r="H40" i="1"/>
  <c r="E40" i="1"/>
  <c r="H38" i="1"/>
  <c r="E38" i="1"/>
  <c r="E37" i="1"/>
  <c r="H37" i="1"/>
  <c r="E35" i="1"/>
  <c r="H35" i="1"/>
  <c r="I28" i="1" l="1"/>
  <c r="I30" i="1"/>
  <c r="I31" i="1"/>
  <c r="E39" i="1"/>
  <c r="H39" i="1"/>
  <c r="I25" i="1"/>
  <c r="I27" i="1"/>
  <c r="G41" i="1"/>
  <c r="H41" i="1"/>
  <c r="I29" i="1"/>
  <c r="H42" i="1"/>
  <c r="I42" i="1" s="1"/>
  <c r="I32" i="1"/>
  <c r="I41" i="1" l="1"/>
  <c r="I39" i="1"/>
  <c r="I38" i="1"/>
  <c r="I35" i="1"/>
  <c r="I40" i="1"/>
  <c r="I37" i="1"/>
  <c r="I36" i="1"/>
</calcChain>
</file>

<file path=xl/sharedStrings.xml><?xml version="1.0" encoding="utf-8"?>
<sst xmlns="http://schemas.openxmlformats.org/spreadsheetml/2006/main" count="81" uniqueCount="42">
  <si>
    <t>Übersicht</t>
  </si>
  <si>
    <t>1. DG</t>
  </si>
  <si>
    <t>Siegpunkte</t>
  </si>
  <si>
    <t>Gerätpunkte</t>
  </si>
  <si>
    <t>Plazierung</t>
  </si>
  <si>
    <t>Gegner:</t>
  </si>
  <si>
    <t>gewonnen</t>
  </si>
  <si>
    <t>verloren</t>
  </si>
  <si>
    <t>Vereine</t>
  </si>
  <si>
    <t>1-2-3-4</t>
  </si>
  <si>
    <t>5-6-7-8</t>
  </si>
  <si>
    <t>2. DG</t>
  </si>
  <si>
    <t>1-2-5-6</t>
  </si>
  <si>
    <t>3-4-7-8</t>
  </si>
  <si>
    <t>3. DG</t>
  </si>
  <si>
    <t>1-2-7-8</t>
  </si>
  <si>
    <t>3-4-5-6</t>
  </si>
  <si>
    <t>Rückrunde</t>
  </si>
  <si>
    <t>Jeder gegen jeden</t>
  </si>
  <si>
    <t>Hinrunde 1</t>
  </si>
  <si>
    <t>Sprung</t>
  </si>
  <si>
    <t>Barren</t>
  </si>
  <si>
    <t>Balken</t>
  </si>
  <si>
    <t>Boden</t>
  </si>
  <si>
    <t>Hinrunde 2</t>
  </si>
  <si>
    <t>1 - 5 - 6</t>
  </si>
  <si>
    <t>2 - 5 - 6</t>
  </si>
  <si>
    <t xml:space="preserve">5 - 1 - 2 </t>
  </si>
  <si>
    <t>6 - 1 - 2</t>
  </si>
  <si>
    <t>3 - 7 - 8</t>
  </si>
  <si>
    <t>4 - 7 - 8</t>
  </si>
  <si>
    <t>7 - 3 - 4</t>
  </si>
  <si>
    <t>8 - 3 - 4</t>
  </si>
  <si>
    <t>Hinrunde 3</t>
  </si>
  <si>
    <t>1 - 7 - 8</t>
  </si>
  <si>
    <t>2 - 7 - 8</t>
  </si>
  <si>
    <t>7 - 1 - 2</t>
  </si>
  <si>
    <t>8 - 1 - 2</t>
  </si>
  <si>
    <t>3 - 5 - 6</t>
  </si>
  <si>
    <t>4 - 5 - 6</t>
  </si>
  <si>
    <t>5 - 3 - 4</t>
  </si>
  <si>
    <t>6 - 3 - 4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</si>
</sst>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  <font>
      <sz val="10"/>
      <name val="Helvetica Neue"/>
    </font>
    <font>
      <sz val="10"/>
      <color rgb="FFFEFFFE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EFFFE"/>
        <bgColor rgb="FFFEFFFE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A5A5A5"/>
      </right>
      <top style="thin">
        <color rgb="FF7F7F7F"/>
      </top>
      <bottom style="thin">
        <color rgb="FF7F7F7F"/>
      </bottom>
      <diagonal/>
    </border>
    <border>
      <left style="thin">
        <color rgb="FFA5A5A5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A5A5A5"/>
      </right>
      <top style="thin">
        <color rgb="FF7F7F7F"/>
      </top>
      <bottom style="medium">
        <color rgb="FF000000"/>
      </bottom>
      <diagonal/>
    </border>
    <border>
      <left style="thin">
        <color rgb="FFA5A5A5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9" fontId="2" fillId="0" borderId="10" xfId="0" applyNumberFormat="1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49" fontId="2" fillId="0" borderId="1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49" fontId="2" fillId="0" borderId="12" xfId="0" applyNumberFormat="1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9" fontId="2" fillId="0" borderId="18" xfId="0" applyNumberFormat="1" applyFont="1" applyBorder="1" applyAlignment="1">
      <alignment vertical="top" wrapText="1"/>
    </xf>
    <xf numFmtId="49" fontId="2" fillId="0" borderId="16" xfId="0" applyNumberFormat="1" applyFont="1" applyBorder="1" applyAlignment="1">
      <alignment vertical="top" wrapText="1"/>
    </xf>
    <xf numFmtId="49" fontId="2" fillId="0" borderId="19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49" fontId="2" fillId="4" borderId="13" xfId="0" applyNumberFormat="1" applyFont="1" applyFill="1" applyBorder="1" applyAlignment="1">
      <alignment vertical="top" wrapText="1"/>
    </xf>
    <xf numFmtId="49" fontId="2" fillId="4" borderId="15" xfId="0" applyNumberFormat="1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lvl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>
            <a:ln>
              <a:noFill/>
            </a:ln>
            <a:solidFill>
              <a:srgbClr val="FFFFFF"/>
            </a:solidFill>
            <a:effectLst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lvl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+mn-lt"/>
            <a:ea typeface="+mn-ea"/>
            <a:cs typeface="+mn-cs"/>
            <a:sym typeface="Helvetica Neue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showGridLines="0" workbookViewId="0">
      <selection activeCell="B5" sqref="B5:B12"/>
    </sheetView>
  </sheetViews>
  <sheetFormatPr baseColWidth="10" defaultColWidth="14.44140625" defaultRowHeight="15" customHeight="1"/>
  <cols>
    <col min="1" max="1" width="7.88671875" customWidth="1"/>
    <col min="2" max="3" width="16.33203125" customWidth="1"/>
    <col min="4" max="4" width="13.109375" customWidth="1"/>
    <col min="5" max="5" width="12.88671875" customWidth="1"/>
    <col min="6" max="6" width="13.33203125" customWidth="1"/>
    <col min="7" max="7" width="12.6640625" customWidth="1"/>
    <col min="8" max="8" width="4.44140625" customWidth="1"/>
    <col min="9" max="9" width="10.5546875" customWidth="1"/>
    <col min="10" max="10" width="11.109375" customWidth="1"/>
    <col min="11" max="11" width="9.33203125" customWidth="1"/>
    <col min="12" max="12" width="9.6640625" customWidth="1"/>
  </cols>
  <sheetData>
    <row r="1" spans="1:12" ht="27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9.5" customHeight="1">
      <c r="A2" s="1"/>
      <c r="B2" s="2"/>
      <c r="C2" s="3" t="s">
        <v>1</v>
      </c>
      <c r="D2" s="36" t="s">
        <v>2</v>
      </c>
      <c r="E2" s="37"/>
      <c r="F2" s="36" t="s">
        <v>3</v>
      </c>
      <c r="G2" s="37"/>
      <c r="H2" s="4"/>
      <c r="I2" s="5" t="s">
        <v>4</v>
      </c>
      <c r="J2" s="36" t="s">
        <v>5</v>
      </c>
      <c r="K2" s="40"/>
      <c r="L2" s="37"/>
    </row>
    <row r="3" spans="1:12" ht="20.25" customHeight="1">
      <c r="A3" s="6"/>
      <c r="B3" s="7"/>
      <c r="C3" s="8"/>
      <c r="D3" s="5" t="s">
        <v>6</v>
      </c>
      <c r="E3" s="5" t="s">
        <v>7</v>
      </c>
      <c r="F3" s="5" t="s">
        <v>6</v>
      </c>
      <c r="G3" s="5" t="s">
        <v>7</v>
      </c>
      <c r="H3" s="4"/>
      <c r="I3" s="4"/>
      <c r="J3" s="9"/>
      <c r="K3" s="4"/>
      <c r="L3" s="4"/>
    </row>
    <row r="4" spans="1:12" ht="20.25" customHeight="1">
      <c r="A4" s="10" t="s">
        <v>8</v>
      </c>
      <c r="B4" s="11"/>
      <c r="C4" s="12"/>
      <c r="D4" s="41">
        <v>6</v>
      </c>
      <c r="E4" s="37"/>
      <c r="F4" s="41">
        <v>24</v>
      </c>
      <c r="G4" s="37"/>
      <c r="H4" s="4"/>
      <c r="I4" s="4"/>
      <c r="J4" s="13" t="s">
        <v>1</v>
      </c>
      <c r="K4" s="5" t="s">
        <v>9</v>
      </c>
      <c r="L4" s="5" t="s">
        <v>10</v>
      </c>
    </row>
    <row r="5" spans="1:12" ht="19.5" customHeight="1">
      <c r="A5" s="12">
        <v>1</v>
      </c>
      <c r="B5" s="42"/>
      <c r="C5" s="12"/>
      <c r="D5" s="15">
        <f>'Hinrunde 1 - Hinrunde 1'!G10</f>
        <v>3</v>
      </c>
      <c r="E5" s="16">
        <f>D4-D5</f>
        <v>3</v>
      </c>
      <c r="F5" s="17">
        <f>'Hinrunde 1 - Hinrunde 1'!G9</f>
        <v>12</v>
      </c>
      <c r="G5" s="15">
        <f>F4-F5</f>
        <v>12</v>
      </c>
      <c r="H5" s="18">
        <f t="shared" ref="H5:H12" si="0">D5*1000+F5</f>
        <v>3012</v>
      </c>
      <c r="I5" s="19">
        <f>RANK(H5,H5:H12,0)</f>
        <v>1</v>
      </c>
      <c r="J5" s="13" t="s">
        <v>11</v>
      </c>
      <c r="K5" s="5" t="s">
        <v>12</v>
      </c>
      <c r="L5" s="5" t="s">
        <v>13</v>
      </c>
    </row>
    <row r="6" spans="1:12" ht="19.5" customHeight="1">
      <c r="A6" s="12">
        <v>2</v>
      </c>
      <c r="B6" s="42"/>
      <c r="C6" s="12"/>
      <c r="D6" s="15">
        <f>'Hinrunde 1 - Hinrunde 1'!H10</f>
        <v>3</v>
      </c>
      <c r="E6" s="16">
        <f>D4-D6</f>
        <v>3</v>
      </c>
      <c r="F6" s="17">
        <f>'Hinrunde 1 - Hinrunde 1'!H9</f>
        <v>12</v>
      </c>
      <c r="G6" s="15">
        <f>F4-F6</f>
        <v>12</v>
      </c>
      <c r="H6" s="18">
        <f t="shared" si="0"/>
        <v>3012</v>
      </c>
      <c r="I6" s="19">
        <f>RANK(H6,H5:H12,0)</f>
        <v>1</v>
      </c>
      <c r="J6" s="13" t="s">
        <v>14</v>
      </c>
      <c r="K6" s="5" t="s">
        <v>15</v>
      </c>
      <c r="L6" s="5" t="s">
        <v>16</v>
      </c>
    </row>
    <row r="7" spans="1:12" ht="19.5" customHeight="1">
      <c r="A7" s="12">
        <v>3</v>
      </c>
      <c r="B7" s="42"/>
      <c r="C7" s="12"/>
      <c r="D7" s="15">
        <f>'Hinrunde 1 - Hinrunde 1'!I10</f>
        <v>3</v>
      </c>
      <c r="E7" s="16">
        <f>D4-D7</f>
        <v>3</v>
      </c>
      <c r="F7" s="17">
        <f>'Hinrunde 1 - Hinrunde 1'!I9</f>
        <v>12</v>
      </c>
      <c r="G7" s="15">
        <f>F4-F7</f>
        <v>12</v>
      </c>
      <c r="H7" s="18">
        <f t="shared" si="0"/>
        <v>3012</v>
      </c>
      <c r="I7" s="19">
        <f>RANK(H7,H5:H12,0)</f>
        <v>1</v>
      </c>
      <c r="J7" s="13" t="s">
        <v>17</v>
      </c>
      <c r="K7" s="36" t="s">
        <v>18</v>
      </c>
      <c r="L7" s="37"/>
    </row>
    <row r="8" spans="1:12" ht="19.5" customHeight="1">
      <c r="A8" s="12">
        <v>4</v>
      </c>
      <c r="B8" s="42"/>
      <c r="C8" s="12"/>
      <c r="D8" s="15">
        <f>'Hinrunde 1 - Hinrunde 1'!J10</f>
        <v>3</v>
      </c>
      <c r="E8" s="16">
        <f>D4-D8</f>
        <v>3</v>
      </c>
      <c r="F8" s="17">
        <f>'Hinrunde 1 - Hinrunde 1'!J9</f>
        <v>12</v>
      </c>
      <c r="G8" s="15">
        <f>F4-F8</f>
        <v>12</v>
      </c>
      <c r="H8" s="18">
        <f t="shared" si="0"/>
        <v>3012</v>
      </c>
      <c r="I8" s="19">
        <f>RANK(H8,H5:H12,0)</f>
        <v>1</v>
      </c>
      <c r="J8" s="4"/>
      <c r="K8" s="4"/>
      <c r="L8" s="4"/>
    </row>
    <row r="9" spans="1:12" ht="19.5" customHeight="1">
      <c r="A9" s="12">
        <v>5</v>
      </c>
      <c r="B9" s="42"/>
      <c r="C9" s="12"/>
      <c r="D9" s="15">
        <f>'Hinrunde 1 - Hinrunde 1'!G18</f>
        <v>3</v>
      </c>
      <c r="E9" s="16">
        <f>D4-D9</f>
        <v>3</v>
      </c>
      <c r="F9" s="17">
        <f>'Hinrunde 1 - Hinrunde 1'!G17</f>
        <v>12</v>
      </c>
      <c r="G9" s="15">
        <f>F4-F9</f>
        <v>12</v>
      </c>
      <c r="H9" s="18">
        <f t="shared" si="0"/>
        <v>3012</v>
      </c>
      <c r="I9" s="19">
        <f>RANK(H9,H5:H12,0)</f>
        <v>1</v>
      </c>
      <c r="J9" s="4"/>
      <c r="K9" s="4"/>
      <c r="L9" s="4"/>
    </row>
    <row r="10" spans="1:12" ht="19.5" customHeight="1">
      <c r="A10" s="12">
        <v>6</v>
      </c>
      <c r="B10" s="42"/>
      <c r="C10" s="12"/>
      <c r="D10" s="15">
        <f>'Hinrunde 1 - Hinrunde 1'!H18</f>
        <v>3</v>
      </c>
      <c r="E10" s="16">
        <f>D4-D10</f>
        <v>3</v>
      </c>
      <c r="F10" s="17">
        <f>'Hinrunde 1 - Hinrunde 1'!H17</f>
        <v>12</v>
      </c>
      <c r="G10" s="15">
        <f>F4-F10</f>
        <v>12</v>
      </c>
      <c r="H10" s="18">
        <f t="shared" si="0"/>
        <v>3012</v>
      </c>
      <c r="I10" s="19">
        <f>RANK(H10,H5:H12,0)</f>
        <v>1</v>
      </c>
      <c r="J10" s="4"/>
      <c r="K10" s="4"/>
      <c r="L10" s="4"/>
    </row>
    <row r="11" spans="1:12" ht="19.5" customHeight="1">
      <c r="A11" s="12">
        <v>7</v>
      </c>
      <c r="B11" s="42"/>
      <c r="C11" s="12"/>
      <c r="D11" s="15">
        <f>'Hinrunde 1 - Hinrunde 1'!I18</f>
        <v>3</v>
      </c>
      <c r="E11" s="16">
        <f>D4-D11</f>
        <v>3</v>
      </c>
      <c r="F11" s="17">
        <f>'Hinrunde 1 - Hinrunde 1'!I17</f>
        <v>12</v>
      </c>
      <c r="G11" s="15">
        <f>F4-F11</f>
        <v>12</v>
      </c>
      <c r="H11" s="18">
        <f t="shared" si="0"/>
        <v>3012</v>
      </c>
      <c r="I11" s="19">
        <f>RANK(H11,H5:H12,0)</f>
        <v>1</v>
      </c>
      <c r="J11" s="4"/>
      <c r="K11" s="4"/>
      <c r="L11" s="4"/>
    </row>
    <row r="12" spans="1:12" ht="20.25" customHeight="1">
      <c r="A12" s="20">
        <v>8</v>
      </c>
      <c r="B12" s="43"/>
      <c r="C12" s="12"/>
      <c r="D12" s="15">
        <f>'Hinrunde 1 - Hinrunde 1'!J18</f>
        <v>3</v>
      </c>
      <c r="E12" s="16">
        <f>D4-D12</f>
        <v>3</v>
      </c>
      <c r="F12" s="17">
        <f>'Hinrunde 1 - Hinrunde 1'!J17</f>
        <v>12</v>
      </c>
      <c r="G12" s="15">
        <f>F4-F12</f>
        <v>12</v>
      </c>
      <c r="H12" s="18">
        <f t="shared" si="0"/>
        <v>3012</v>
      </c>
      <c r="I12" s="19">
        <f>RANK(H12,H5:H12,0)</f>
        <v>1</v>
      </c>
      <c r="J12" s="4"/>
      <c r="K12" s="4"/>
      <c r="L12" s="4"/>
    </row>
    <row r="13" spans="1:12" ht="21" customHeight="1">
      <c r="A13" s="22"/>
      <c r="B13" s="22"/>
      <c r="C13" s="13" t="s">
        <v>11</v>
      </c>
      <c r="D13" s="15"/>
      <c r="E13" s="15"/>
      <c r="F13" s="15"/>
      <c r="G13" s="15"/>
      <c r="H13" s="4"/>
      <c r="I13" s="19"/>
      <c r="J13" s="4"/>
      <c r="K13" s="4"/>
      <c r="L13" s="4"/>
    </row>
    <row r="14" spans="1:12" ht="20.25" customHeight="1">
      <c r="A14" s="10" t="s">
        <v>8</v>
      </c>
      <c r="B14" s="11"/>
      <c r="C14" s="12"/>
      <c r="D14" s="41">
        <v>10</v>
      </c>
      <c r="E14" s="37"/>
      <c r="F14" s="41">
        <v>40</v>
      </c>
      <c r="G14" s="37"/>
      <c r="H14" s="4"/>
      <c r="I14" s="19"/>
      <c r="J14" s="4"/>
      <c r="K14" s="4"/>
      <c r="L14" s="4"/>
    </row>
    <row r="15" spans="1:12" ht="19.5" customHeight="1">
      <c r="A15" s="12">
        <v>1</v>
      </c>
      <c r="B15" s="14">
        <f t="shared" ref="B15:B22" si="1">B5</f>
        <v>0</v>
      </c>
      <c r="C15" s="12"/>
      <c r="D15" s="15">
        <f>D5+'Hinrunde 2 - Hinrunde 2'!F9</f>
        <v>5</v>
      </c>
      <c r="E15" s="16">
        <f>D14-D15</f>
        <v>5</v>
      </c>
      <c r="F15" s="17">
        <f>F5+'Hinrunde 2 - Hinrunde 2'!F8</f>
        <v>20</v>
      </c>
      <c r="G15" s="15">
        <f>F14-F15</f>
        <v>20</v>
      </c>
      <c r="H15" s="18">
        <f t="shared" ref="H15:H22" si="2">D15*1000+F15</f>
        <v>5020</v>
      </c>
      <c r="I15" s="19">
        <f>RANK(H15,H15:H22,0)</f>
        <v>1</v>
      </c>
      <c r="J15" s="4"/>
      <c r="K15" s="4"/>
      <c r="L15" s="4"/>
    </row>
    <row r="16" spans="1:12" ht="19.5" customHeight="1">
      <c r="A16" s="12">
        <v>2</v>
      </c>
      <c r="B16" s="14">
        <f t="shared" si="1"/>
        <v>0</v>
      </c>
      <c r="C16" s="12"/>
      <c r="D16" s="15">
        <f>D6+'Hinrunde 2 - Hinrunde 2'!G9</f>
        <v>5</v>
      </c>
      <c r="E16" s="16">
        <f>D14-D16</f>
        <v>5</v>
      </c>
      <c r="F16" s="17">
        <f>F6+'Hinrunde 2 - Hinrunde 2'!G8</f>
        <v>20</v>
      </c>
      <c r="G16" s="15">
        <f>F14-F16</f>
        <v>20</v>
      </c>
      <c r="H16" s="18">
        <f t="shared" si="2"/>
        <v>5020</v>
      </c>
      <c r="I16" s="19">
        <f>RANK(H16,H15:H22,0)</f>
        <v>1</v>
      </c>
      <c r="J16" s="4"/>
      <c r="K16" s="4"/>
      <c r="L16" s="4"/>
    </row>
    <row r="17" spans="1:12" ht="19.5" customHeight="1">
      <c r="A17" s="12">
        <v>3</v>
      </c>
      <c r="B17" s="14">
        <f t="shared" si="1"/>
        <v>0</v>
      </c>
      <c r="C17" s="12"/>
      <c r="D17" s="15">
        <f>D7+'Hinrunde 2 - Hinrunde 2'!F17</f>
        <v>5</v>
      </c>
      <c r="E17" s="16">
        <f>D14-D17</f>
        <v>5</v>
      </c>
      <c r="F17" s="17">
        <f>F7+'Hinrunde 2 - Hinrunde 2'!F16</f>
        <v>20</v>
      </c>
      <c r="G17" s="15">
        <f>F14-F17</f>
        <v>20</v>
      </c>
      <c r="H17" s="18">
        <f t="shared" si="2"/>
        <v>5020</v>
      </c>
      <c r="I17" s="19">
        <f>RANK(H17,H15:H22,0)</f>
        <v>1</v>
      </c>
      <c r="J17" s="4"/>
      <c r="K17" s="4"/>
      <c r="L17" s="4"/>
    </row>
    <row r="18" spans="1:12" ht="19.5" customHeight="1">
      <c r="A18" s="12">
        <v>4</v>
      </c>
      <c r="B18" s="14">
        <f t="shared" si="1"/>
        <v>0</v>
      </c>
      <c r="C18" s="12"/>
      <c r="D18" s="15">
        <f>D8+'Hinrunde 2 - Hinrunde 2'!G17</f>
        <v>5</v>
      </c>
      <c r="E18" s="16">
        <f>D14-D18</f>
        <v>5</v>
      </c>
      <c r="F18" s="17">
        <f>F8+'Hinrunde 2 - Hinrunde 2'!G16</f>
        <v>20</v>
      </c>
      <c r="G18" s="15">
        <f>F14-F18</f>
        <v>20</v>
      </c>
      <c r="H18" s="18">
        <f t="shared" si="2"/>
        <v>5020</v>
      </c>
      <c r="I18" s="19">
        <f>RANK(H18,H15:H22,0)</f>
        <v>1</v>
      </c>
      <c r="J18" s="4"/>
      <c r="K18" s="4"/>
      <c r="L18" s="4"/>
    </row>
    <row r="19" spans="1:12" ht="19.5" customHeight="1">
      <c r="A19" s="12">
        <v>5</v>
      </c>
      <c r="B19" s="14">
        <f t="shared" si="1"/>
        <v>0</v>
      </c>
      <c r="C19" s="12"/>
      <c r="D19" s="15">
        <f>D9+'Hinrunde 2 - Hinrunde 2'!H9</f>
        <v>5</v>
      </c>
      <c r="E19" s="16">
        <f>D14-D19</f>
        <v>5</v>
      </c>
      <c r="F19" s="17">
        <f>F9+'Hinrunde 2 - Hinrunde 2'!H8</f>
        <v>20</v>
      </c>
      <c r="G19" s="15">
        <f>F14-F19</f>
        <v>20</v>
      </c>
      <c r="H19" s="18">
        <f t="shared" si="2"/>
        <v>5020</v>
      </c>
      <c r="I19" s="19">
        <f>RANK(H19,H15:H22,0)</f>
        <v>1</v>
      </c>
      <c r="J19" s="4"/>
      <c r="K19" s="4"/>
      <c r="L19" s="4"/>
    </row>
    <row r="20" spans="1:12" ht="19.5" customHeight="1">
      <c r="A20" s="12">
        <v>6</v>
      </c>
      <c r="B20" s="14">
        <f t="shared" si="1"/>
        <v>0</v>
      </c>
      <c r="C20" s="12"/>
      <c r="D20" s="15">
        <f>D10+'Hinrunde 2 - Hinrunde 2'!I9</f>
        <v>5</v>
      </c>
      <c r="E20" s="16">
        <f>D14-D20</f>
        <v>5</v>
      </c>
      <c r="F20" s="17">
        <f>F10+'Hinrunde 2 - Hinrunde 2'!I8</f>
        <v>20</v>
      </c>
      <c r="G20" s="15">
        <f>F14-F20</f>
        <v>20</v>
      </c>
      <c r="H20" s="18">
        <f t="shared" si="2"/>
        <v>5020</v>
      </c>
      <c r="I20" s="19">
        <f>RANK(H20,H15:H22,0)</f>
        <v>1</v>
      </c>
      <c r="J20" s="4"/>
      <c r="K20" s="4"/>
      <c r="L20" s="4"/>
    </row>
    <row r="21" spans="1:12" ht="19.5" customHeight="1">
      <c r="A21" s="12">
        <v>7</v>
      </c>
      <c r="B21" s="14">
        <f t="shared" si="1"/>
        <v>0</v>
      </c>
      <c r="C21" s="12"/>
      <c r="D21" s="15">
        <f>D11+'Hinrunde 2 - Hinrunde 2'!H17</f>
        <v>5</v>
      </c>
      <c r="E21" s="16">
        <f>D14-D21</f>
        <v>5</v>
      </c>
      <c r="F21" s="17">
        <f>F11+'Hinrunde 2 - Hinrunde 2'!H16</f>
        <v>20</v>
      </c>
      <c r="G21" s="15">
        <f>F14-F21</f>
        <v>20</v>
      </c>
      <c r="H21" s="18">
        <f t="shared" si="2"/>
        <v>5020</v>
      </c>
      <c r="I21" s="19">
        <f>RANK(H21,H15:H22,0)</f>
        <v>1</v>
      </c>
      <c r="J21" s="4"/>
      <c r="K21" s="4"/>
      <c r="L21" s="4"/>
    </row>
    <row r="22" spans="1:12" ht="20.25" customHeight="1">
      <c r="A22" s="20">
        <v>8</v>
      </c>
      <c r="B22" s="21">
        <f t="shared" si="1"/>
        <v>0</v>
      </c>
      <c r="C22" s="12"/>
      <c r="D22" s="15">
        <f>D12+'Hinrunde 2 - Hinrunde 2'!I17</f>
        <v>5</v>
      </c>
      <c r="E22" s="16">
        <f>D14-D22</f>
        <v>5</v>
      </c>
      <c r="F22" s="17">
        <f>F12+'Hinrunde 2 - Hinrunde 2'!I16</f>
        <v>20</v>
      </c>
      <c r="G22" s="15">
        <f>F14-F22</f>
        <v>20</v>
      </c>
      <c r="H22" s="18">
        <f t="shared" si="2"/>
        <v>5020</v>
      </c>
      <c r="I22" s="19">
        <f>RANK(H22,H15:H22,0)</f>
        <v>1</v>
      </c>
      <c r="J22" s="4"/>
      <c r="K22" s="4"/>
      <c r="L22" s="4"/>
    </row>
    <row r="23" spans="1:12" ht="21" customHeight="1">
      <c r="A23" s="22"/>
      <c r="B23" s="22"/>
      <c r="C23" s="13" t="s">
        <v>14</v>
      </c>
      <c r="D23" s="15"/>
      <c r="E23" s="15"/>
      <c r="F23" s="15"/>
      <c r="G23" s="15"/>
      <c r="H23" s="4"/>
      <c r="I23" s="19"/>
      <c r="J23" s="4"/>
      <c r="K23" s="4"/>
      <c r="L23" s="4"/>
    </row>
    <row r="24" spans="1:12" ht="20.25" customHeight="1">
      <c r="A24" s="10" t="s">
        <v>8</v>
      </c>
      <c r="B24" s="11"/>
      <c r="C24" s="12"/>
      <c r="D24" s="41">
        <v>14</v>
      </c>
      <c r="E24" s="37"/>
      <c r="F24" s="41">
        <v>56</v>
      </c>
      <c r="G24" s="37"/>
      <c r="H24" s="4"/>
      <c r="I24" s="19"/>
      <c r="J24" s="4"/>
      <c r="K24" s="4"/>
      <c r="L24" s="4"/>
    </row>
    <row r="25" spans="1:12" ht="19.5" customHeight="1">
      <c r="A25" s="12">
        <v>1</v>
      </c>
      <c r="B25" s="14">
        <f t="shared" ref="B25:B32" si="3">B15</f>
        <v>0</v>
      </c>
      <c r="C25" s="12"/>
      <c r="D25" s="15">
        <f>D15+'Hinrunde 3 - Hinrunde 3'!F9</f>
        <v>7</v>
      </c>
      <c r="E25" s="16">
        <f>D24-D25</f>
        <v>7</v>
      </c>
      <c r="F25" s="17">
        <f>F15+'Hinrunde 3 - Hinrunde 3'!F8</f>
        <v>28</v>
      </c>
      <c r="G25" s="15">
        <f>F24-F25</f>
        <v>28</v>
      </c>
      <c r="H25" s="18">
        <f t="shared" ref="H25:H32" si="4">D25*1000+F25</f>
        <v>7028</v>
      </c>
      <c r="I25" s="19">
        <f>RANK(H25,H25:H32,0)</f>
        <v>1</v>
      </c>
      <c r="J25" s="4"/>
      <c r="K25" s="4"/>
      <c r="L25" s="4"/>
    </row>
    <row r="26" spans="1:12" ht="19.5" customHeight="1">
      <c r="A26" s="12">
        <v>2</v>
      </c>
      <c r="B26" s="14">
        <f t="shared" si="3"/>
        <v>0</v>
      </c>
      <c r="C26" s="12"/>
      <c r="D26" s="15">
        <f>D16+'Hinrunde 3 - Hinrunde 3'!G9</f>
        <v>7</v>
      </c>
      <c r="E26" s="16">
        <f>D24-D26</f>
        <v>7</v>
      </c>
      <c r="F26" s="17">
        <f>F16+'Hinrunde 3 - Hinrunde 3'!G8</f>
        <v>28</v>
      </c>
      <c r="G26" s="15">
        <f>F24-F26</f>
        <v>28</v>
      </c>
      <c r="H26" s="18">
        <f t="shared" si="4"/>
        <v>7028</v>
      </c>
      <c r="I26" s="19">
        <f>RANK(H26,H25:H32,0)</f>
        <v>1</v>
      </c>
      <c r="J26" s="4"/>
      <c r="K26" s="4"/>
      <c r="L26" s="4"/>
    </row>
    <row r="27" spans="1:12" ht="19.5" customHeight="1">
      <c r="A27" s="12">
        <v>3</v>
      </c>
      <c r="B27" s="14">
        <f t="shared" si="3"/>
        <v>0</v>
      </c>
      <c r="C27" s="12"/>
      <c r="D27" s="15">
        <f>D17+'Hinrunde 3 - Hinrunde 3'!F17</f>
        <v>7</v>
      </c>
      <c r="E27" s="16">
        <f>D24-D27</f>
        <v>7</v>
      </c>
      <c r="F27" s="17">
        <f>F17+'Hinrunde 3 - Hinrunde 3'!F16</f>
        <v>28</v>
      </c>
      <c r="G27" s="15">
        <f>F24-F27</f>
        <v>28</v>
      </c>
      <c r="H27" s="18">
        <f t="shared" si="4"/>
        <v>7028</v>
      </c>
      <c r="I27" s="19">
        <f>RANK(H27,H25:H32,0)</f>
        <v>1</v>
      </c>
      <c r="J27" s="4"/>
      <c r="K27" s="4"/>
      <c r="L27" s="4"/>
    </row>
    <row r="28" spans="1:12" ht="19.5" customHeight="1">
      <c r="A28" s="12">
        <v>4</v>
      </c>
      <c r="B28" s="14">
        <f t="shared" si="3"/>
        <v>0</v>
      </c>
      <c r="C28" s="12"/>
      <c r="D28" s="15">
        <f>D18+'Hinrunde 3 - Hinrunde 3'!G17</f>
        <v>7</v>
      </c>
      <c r="E28" s="16">
        <f>D24-D28</f>
        <v>7</v>
      </c>
      <c r="F28" s="17">
        <f>F18+'Hinrunde 3 - Hinrunde 3'!G16</f>
        <v>28</v>
      </c>
      <c r="G28" s="15">
        <f>F24-F28</f>
        <v>28</v>
      </c>
      <c r="H28" s="18">
        <f t="shared" si="4"/>
        <v>7028</v>
      </c>
      <c r="I28" s="19">
        <f>RANK(H28,H25:H32,0)</f>
        <v>1</v>
      </c>
      <c r="J28" s="4"/>
      <c r="K28" s="4"/>
      <c r="L28" s="4"/>
    </row>
    <row r="29" spans="1:12" ht="19.5" customHeight="1">
      <c r="A29" s="12">
        <v>5</v>
      </c>
      <c r="B29" s="14">
        <f t="shared" si="3"/>
        <v>0</v>
      </c>
      <c r="C29" s="12"/>
      <c r="D29" s="15">
        <f>D19+'Hinrunde 3 - Hinrunde 3'!H17</f>
        <v>7</v>
      </c>
      <c r="E29" s="16">
        <f>D24-D29</f>
        <v>7</v>
      </c>
      <c r="F29" s="17">
        <f>F19+'Hinrunde 3 - Hinrunde 3'!H16</f>
        <v>28</v>
      </c>
      <c r="G29" s="15">
        <f>F24-F29</f>
        <v>28</v>
      </c>
      <c r="H29" s="18">
        <f t="shared" si="4"/>
        <v>7028</v>
      </c>
      <c r="I29" s="19">
        <f>RANK(H29,H25:H32,0)</f>
        <v>1</v>
      </c>
      <c r="J29" s="4"/>
      <c r="K29" s="4"/>
      <c r="L29" s="4"/>
    </row>
    <row r="30" spans="1:12" ht="19.5" customHeight="1">
      <c r="A30" s="12">
        <v>6</v>
      </c>
      <c r="B30" s="14">
        <f t="shared" si="3"/>
        <v>0</v>
      </c>
      <c r="C30" s="12"/>
      <c r="D30" s="15">
        <f>D20+'Hinrunde 3 - Hinrunde 3'!I17</f>
        <v>7</v>
      </c>
      <c r="E30" s="16">
        <f>D24-D30</f>
        <v>7</v>
      </c>
      <c r="F30" s="17">
        <f>F20+'Hinrunde 3 - Hinrunde 3'!I16</f>
        <v>28</v>
      </c>
      <c r="G30" s="15">
        <f>F24-F30</f>
        <v>28</v>
      </c>
      <c r="H30" s="18">
        <f t="shared" si="4"/>
        <v>7028</v>
      </c>
      <c r="I30" s="19">
        <f>RANK(H30,H25:H32,0)</f>
        <v>1</v>
      </c>
      <c r="J30" s="4"/>
      <c r="K30" s="4"/>
      <c r="L30" s="4"/>
    </row>
    <row r="31" spans="1:12" ht="19.5" customHeight="1">
      <c r="A31" s="12">
        <v>7</v>
      </c>
      <c r="B31" s="14">
        <f t="shared" si="3"/>
        <v>0</v>
      </c>
      <c r="C31" s="12"/>
      <c r="D31" s="15">
        <f>D21+'Hinrunde 3 - Hinrunde 3'!H9</f>
        <v>7</v>
      </c>
      <c r="E31" s="16">
        <f>D24-D31</f>
        <v>7</v>
      </c>
      <c r="F31" s="17">
        <f>F21+'Hinrunde 3 - Hinrunde 3'!H8</f>
        <v>28</v>
      </c>
      <c r="G31" s="15">
        <f>F24-F31</f>
        <v>28</v>
      </c>
      <c r="H31" s="18">
        <f t="shared" si="4"/>
        <v>7028</v>
      </c>
      <c r="I31" s="19">
        <f>RANK(H31,H25:H32,0)</f>
        <v>1</v>
      </c>
      <c r="J31" s="4"/>
      <c r="K31" s="4"/>
      <c r="L31" s="4"/>
    </row>
    <row r="32" spans="1:12" ht="20.25" customHeight="1">
      <c r="A32" s="20">
        <v>8</v>
      </c>
      <c r="B32" s="21">
        <f t="shared" si="3"/>
        <v>0</v>
      </c>
      <c r="C32" s="12"/>
      <c r="D32" s="15">
        <f>D22+'Hinrunde 3 - Hinrunde 3'!I9</f>
        <v>7</v>
      </c>
      <c r="E32" s="16">
        <f>D24-D32</f>
        <v>7</v>
      </c>
      <c r="F32" s="17">
        <f>F22+'Hinrunde 3 - Hinrunde 3'!I8</f>
        <v>28</v>
      </c>
      <c r="G32" s="15">
        <f>F24-F32</f>
        <v>28</v>
      </c>
      <c r="H32" s="18">
        <f t="shared" si="4"/>
        <v>7028</v>
      </c>
      <c r="I32" s="19">
        <f>RANK(H32,H25:H32,0)</f>
        <v>1</v>
      </c>
      <c r="J32" s="4"/>
      <c r="K32" s="4"/>
      <c r="L32" s="4"/>
    </row>
    <row r="33" spans="1:12" ht="21" customHeight="1">
      <c r="A33" s="23"/>
      <c r="B33" s="23"/>
      <c r="C33" s="3" t="s">
        <v>17</v>
      </c>
      <c r="D33" s="15"/>
      <c r="E33" s="15"/>
      <c r="F33" s="15"/>
      <c r="G33" s="15"/>
      <c r="H33" s="4"/>
      <c r="I33" s="19"/>
      <c r="J33" s="4"/>
      <c r="K33" s="4"/>
      <c r="L33" s="4"/>
    </row>
    <row r="34" spans="1:12" ht="20.25" customHeight="1">
      <c r="A34" s="10" t="s">
        <v>8</v>
      </c>
      <c r="B34" s="11"/>
      <c r="C34" s="12"/>
      <c r="D34" s="41">
        <v>28</v>
      </c>
      <c r="E34" s="37"/>
      <c r="F34" s="41">
        <v>112</v>
      </c>
      <c r="G34" s="37"/>
      <c r="H34" s="4"/>
      <c r="I34" s="19"/>
      <c r="J34" s="4"/>
      <c r="K34" s="4"/>
      <c r="L34" s="4"/>
    </row>
    <row r="35" spans="1:12" ht="19.5" customHeight="1">
      <c r="A35" s="12">
        <v>1</v>
      </c>
      <c r="B35" s="14">
        <f t="shared" ref="B35:B42" si="5">B25</f>
        <v>0</v>
      </c>
      <c r="C35" s="12"/>
      <c r="D35" s="15">
        <f>D25+'Rückrunde - Rückrunde'!B16</f>
        <v>14</v>
      </c>
      <c r="E35" s="16">
        <f>D34-D35</f>
        <v>14</v>
      </c>
      <c r="F35" s="17">
        <f>F25+'Rückrunde - Rückrunde'!B15</f>
        <v>56</v>
      </c>
      <c r="G35" s="15">
        <f>F34-F35</f>
        <v>56</v>
      </c>
      <c r="H35" s="18">
        <f t="shared" ref="H35:H42" si="6">D35*1000+F35</f>
        <v>14056</v>
      </c>
      <c r="I35" s="19">
        <f>RANK(H35,H35:H42,0)</f>
        <v>1</v>
      </c>
      <c r="J35" s="4"/>
      <c r="K35" s="4"/>
      <c r="L35" s="4"/>
    </row>
    <row r="36" spans="1:12" ht="19.5" customHeight="1">
      <c r="A36" s="12">
        <v>2</v>
      </c>
      <c r="B36" s="14">
        <f t="shared" si="5"/>
        <v>0</v>
      </c>
      <c r="C36" s="12"/>
      <c r="D36" s="15">
        <f>D26+'Rückrunde - Rückrunde'!C16</f>
        <v>14</v>
      </c>
      <c r="E36" s="16">
        <f>D34-D36</f>
        <v>14</v>
      </c>
      <c r="F36" s="17">
        <f>F26+'Rückrunde - Rückrunde'!C15</f>
        <v>56</v>
      </c>
      <c r="G36" s="15">
        <f>F34-F36</f>
        <v>56</v>
      </c>
      <c r="H36" s="18">
        <f t="shared" si="6"/>
        <v>14056</v>
      </c>
      <c r="I36" s="19">
        <f>RANK(H36,H35:H42,0)</f>
        <v>1</v>
      </c>
      <c r="J36" s="4"/>
      <c r="K36" s="4"/>
      <c r="L36" s="4"/>
    </row>
    <row r="37" spans="1:12" ht="19.5" customHeight="1">
      <c r="A37" s="12">
        <v>3</v>
      </c>
      <c r="B37" s="14">
        <f t="shared" si="5"/>
        <v>0</v>
      </c>
      <c r="C37" s="12"/>
      <c r="D37" s="15">
        <f>D27+'Rückrunde - Rückrunde'!D16</f>
        <v>14</v>
      </c>
      <c r="E37" s="16">
        <f>D34-D37</f>
        <v>14</v>
      </c>
      <c r="F37" s="17">
        <f>F27+'Rückrunde - Rückrunde'!D15</f>
        <v>56</v>
      </c>
      <c r="G37" s="15">
        <f>F34-F37</f>
        <v>56</v>
      </c>
      <c r="H37" s="18">
        <f t="shared" si="6"/>
        <v>14056</v>
      </c>
      <c r="I37" s="19">
        <f>RANK(H37,H35:H42,0)</f>
        <v>1</v>
      </c>
      <c r="J37" s="4"/>
      <c r="K37" s="4"/>
      <c r="L37" s="4"/>
    </row>
    <row r="38" spans="1:12" ht="19.5" customHeight="1">
      <c r="A38" s="12">
        <v>4</v>
      </c>
      <c r="B38" s="14">
        <f t="shared" si="5"/>
        <v>0</v>
      </c>
      <c r="C38" s="12"/>
      <c r="D38" s="15">
        <f>D28+'Rückrunde - Rückrunde'!E16</f>
        <v>14</v>
      </c>
      <c r="E38" s="16">
        <f>D34-D38</f>
        <v>14</v>
      </c>
      <c r="F38" s="17">
        <f>F28+'Rückrunde - Rückrunde'!E15</f>
        <v>56</v>
      </c>
      <c r="G38" s="15">
        <f>F34-F38</f>
        <v>56</v>
      </c>
      <c r="H38" s="18">
        <f t="shared" si="6"/>
        <v>14056</v>
      </c>
      <c r="I38" s="19">
        <f>RANK(H38,H35:H42,0)</f>
        <v>1</v>
      </c>
      <c r="J38" s="4"/>
      <c r="K38" s="4"/>
      <c r="L38" s="4"/>
    </row>
    <row r="39" spans="1:12" ht="19.5" customHeight="1">
      <c r="A39" s="12">
        <v>5</v>
      </c>
      <c r="B39" s="14">
        <f t="shared" si="5"/>
        <v>0</v>
      </c>
      <c r="C39" s="12"/>
      <c r="D39" s="15">
        <f>D29+'Rückrunde - Rückrunde'!F16</f>
        <v>14</v>
      </c>
      <c r="E39" s="16">
        <f>D34-D39</f>
        <v>14</v>
      </c>
      <c r="F39" s="17">
        <f>F29+'Rückrunde - Rückrunde'!F15</f>
        <v>56</v>
      </c>
      <c r="G39" s="15">
        <f>F34-F39</f>
        <v>56</v>
      </c>
      <c r="H39" s="18">
        <f t="shared" si="6"/>
        <v>14056</v>
      </c>
      <c r="I39" s="19">
        <f>RANK(H39,H35:H42,0)</f>
        <v>1</v>
      </c>
      <c r="J39" s="4"/>
      <c r="K39" s="4"/>
      <c r="L39" s="4"/>
    </row>
    <row r="40" spans="1:12" ht="19.5" customHeight="1">
      <c r="A40" s="12">
        <v>6</v>
      </c>
      <c r="B40" s="14">
        <f t="shared" si="5"/>
        <v>0</v>
      </c>
      <c r="C40" s="12"/>
      <c r="D40" s="15">
        <f>D30+'Rückrunde - Rückrunde'!G16</f>
        <v>14</v>
      </c>
      <c r="E40" s="16">
        <f>D34-D40</f>
        <v>14</v>
      </c>
      <c r="F40" s="17">
        <f>F30+'Rückrunde - Rückrunde'!G15</f>
        <v>56</v>
      </c>
      <c r="G40" s="15">
        <f>F34-F40</f>
        <v>56</v>
      </c>
      <c r="H40" s="18">
        <f t="shared" si="6"/>
        <v>14056</v>
      </c>
      <c r="I40" s="19">
        <f>RANK(H40,H35:H42,0)</f>
        <v>1</v>
      </c>
      <c r="J40" s="4"/>
      <c r="K40" s="4"/>
      <c r="L40" s="4"/>
    </row>
    <row r="41" spans="1:12" ht="19.5" customHeight="1">
      <c r="A41" s="12">
        <v>7</v>
      </c>
      <c r="B41" s="14">
        <f t="shared" si="5"/>
        <v>0</v>
      </c>
      <c r="C41" s="12"/>
      <c r="D41" s="15">
        <f>D31+'Rückrunde - Rückrunde'!H16</f>
        <v>14</v>
      </c>
      <c r="E41" s="16">
        <f>D34-D41</f>
        <v>14</v>
      </c>
      <c r="F41" s="17">
        <f>F31+'Rückrunde - Rückrunde'!H15</f>
        <v>56</v>
      </c>
      <c r="G41" s="15">
        <f>F34-F41</f>
        <v>56</v>
      </c>
      <c r="H41" s="18">
        <f t="shared" si="6"/>
        <v>14056</v>
      </c>
      <c r="I41" s="19">
        <f>RANK(H41,H35:H42,0)</f>
        <v>1</v>
      </c>
      <c r="J41" s="4"/>
      <c r="K41" s="4"/>
      <c r="L41" s="4"/>
    </row>
    <row r="42" spans="1:12" ht="20.25" customHeight="1">
      <c r="A42" s="20">
        <v>8</v>
      </c>
      <c r="B42" s="21">
        <f t="shared" si="5"/>
        <v>0</v>
      </c>
      <c r="C42" s="12"/>
      <c r="D42" s="15">
        <f>D32+'Rückrunde - Rückrunde'!I16</f>
        <v>14</v>
      </c>
      <c r="E42" s="16">
        <f>D34-D42</f>
        <v>14</v>
      </c>
      <c r="F42" s="17">
        <f>F32+'Rückrunde - Rückrunde'!I15</f>
        <v>56</v>
      </c>
      <c r="G42" s="15">
        <f>F34-F42</f>
        <v>56</v>
      </c>
      <c r="H42" s="18">
        <f t="shared" si="6"/>
        <v>14056</v>
      </c>
      <c r="I42" s="19">
        <f>RANK(H42,H35:H42,0)</f>
        <v>1</v>
      </c>
      <c r="J42" s="4"/>
      <c r="K42" s="4"/>
      <c r="L42" s="4"/>
    </row>
    <row r="43" spans="1:12" ht="19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19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19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19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19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19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ht="19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19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19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9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9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ht="19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9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19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19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19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19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19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19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19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19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19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19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19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19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19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19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19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9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9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9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9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9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19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19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19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19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19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ht="19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ht="19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ht="19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ht="19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ht="19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ht="19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ht="19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ht="19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ht="19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ht="19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ht="19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ht="19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ht="19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9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ht="19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ht="19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9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ht="19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9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ht="19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</sheetData>
  <mergeCells count="13">
    <mergeCell ref="D24:E24"/>
    <mergeCell ref="F24:G24"/>
    <mergeCell ref="D34:E34"/>
    <mergeCell ref="F34:G34"/>
    <mergeCell ref="D14:E14"/>
    <mergeCell ref="F14:G14"/>
    <mergeCell ref="K7:L7"/>
    <mergeCell ref="A1:L1"/>
    <mergeCell ref="F2:G2"/>
    <mergeCell ref="J2:L2"/>
    <mergeCell ref="D4:E4"/>
    <mergeCell ref="F4:G4"/>
    <mergeCell ref="D2:E2"/>
  </mergeCells>
  <pageMargins left="1" right="1" top="1" bottom="1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showGridLines="0" topLeftCell="A3" workbookViewId="0">
      <selection activeCell="C13" sqref="C13:F16"/>
    </sheetView>
  </sheetViews>
  <sheetFormatPr baseColWidth="10" defaultColWidth="14.44140625" defaultRowHeight="15" customHeight="1"/>
  <cols>
    <col min="1" max="1" width="3.109375" customWidth="1"/>
    <col min="2" max="2" width="8.88671875" customWidth="1"/>
    <col min="3" max="3" width="14" customWidth="1"/>
    <col min="4" max="4" width="13.44140625" customWidth="1"/>
    <col min="5" max="5" width="12.6640625" customWidth="1"/>
    <col min="6" max="6" width="15.109375" customWidth="1"/>
    <col min="7" max="12" width="17.5546875" customWidth="1"/>
  </cols>
  <sheetData>
    <row r="1" spans="1:12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7" customHeight="1">
      <c r="A2" s="24"/>
      <c r="B2" s="38" t="s">
        <v>19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A3" s="24"/>
      <c r="B3" s="4"/>
      <c r="C3" s="4">
        <v>1</v>
      </c>
      <c r="D3" s="4">
        <v>2</v>
      </c>
      <c r="E3" s="4">
        <v>3</v>
      </c>
      <c r="F3" s="25">
        <v>4</v>
      </c>
      <c r="G3" s="26">
        <v>1</v>
      </c>
      <c r="H3" s="22">
        <v>2</v>
      </c>
      <c r="I3" s="22">
        <v>3</v>
      </c>
      <c r="J3" s="27">
        <v>4</v>
      </c>
      <c r="K3" s="28" t="s">
        <v>18</v>
      </c>
      <c r="L3" s="4"/>
    </row>
    <row r="4" spans="1:12" ht="21.75" customHeight="1">
      <c r="A4" s="24"/>
      <c r="B4" s="4"/>
      <c r="C4" s="5">
        <f>'Übersicht - Übersicht'!B5</f>
        <v>0</v>
      </c>
      <c r="D4" s="5">
        <f>'Übersicht - Übersicht'!B6</f>
        <v>0</v>
      </c>
      <c r="E4" s="5">
        <f>'Übersicht - Übersicht'!B7</f>
        <v>0</v>
      </c>
      <c r="F4" s="5">
        <f>'Übersicht - Übersicht'!B8</f>
        <v>0</v>
      </c>
      <c r="G4" s="29"/>
      <c r="H4" s="29"/>
      <c r="I4" s="29"/>
      <c r="J4" s="29"/>
      <c r="K4" s="4"/>
      <c r="L4" s="4"/>
    </row>
    <row r="5" spans="1:12" ht="21.75" customHeight="1">
      <c r="A5" s="24"/>
      <c r="B5" s="5" t="s">
        <v>20</v>
      </c>
      <c r="C5" s="30"/>
      <c r="D5" s="30"/>
      <c r="E5" s="30"/>
      <c r="F5" s="30"/>
      <c r="G5" s="4">
        <f t="shared" ref="G5:G8" si="0">IF(C5&gt;D5,2,IF(C5=D5,1,0))+IF(C5&gt;E5,2,IF(C5=E5,1,0))+IF(C5&gt;F5,2,IF(C5=F5,1,0))</f>
        <v>3</v>
      </c>
      <c r="H5" s="4">
        <f t="shared" ref="H5:H8" si="1">IF(D5&gt;C5,2,IF(D5=C5,1,0))+IF(D5&gt;E5,2,IF(D5=E5,1,0))+IF(D5&gt;F5,2,IF(D5=F5,1,0))</f>
        <v>3</v>
      </c>
      <c r="I5" s="4">
        <f t="shared" ref="I5:I8" si="2">IF(E5&gt;D5,2,IF(E5=D5,1,0))+IF(E5&gt;F5,2,IF(E5=F5,1,0))+IF(E5&gt;C5,2,IF(E5=C5,1,0))</f>
        <v>3</v>
      </c>
      <c r="J5" s="4">
        <f t="shared" ref="J5:J8" si="3">IF(F5&gt;E5,2,IF(F5=E5,1,0))+IF(F5&gt;C5,2,IF(F5=C5,1,0))+IF(F5&gt;D5,2,IF(F5=D5,1,0))</f>
        <v>3</v>
      </c>
      <c r="K5" s="4"/>
      <c r="L5" s="4"/>
    </row>
    <row r="6" spans="1:12" ht="21.75" customHeight="1">
      <c r="A6" s="24"/>
      <c r="B6" s="5" t="s">
        <v>21</v>
      </c>
      <c r="C6" s="30"/>
      <c r="D6" s="30"/>
      <c r="E6" s="30"/>
      <c r="F6" s="30"/>
      <c r="G6" s="4">
        <f t="shared" si="0"/>
        <v>3</v>
      </c>
      <c r="H6" s="4">
        <f t="shared" si="1"/>
        <v>3</v>
      </c>
      <c r="I6" s="4">
        <f t="shared" si="2"/>
        <v>3</v>
      </c>
      <c r="J6" s="4">
        <f t="shared" si="3"/>
        <v>3</v>
      </c>
      <c r="K6" s="4"/>
      <c r="L6" s="4"/>
    </row>
    <row r="7" spans="1:12" ht="21.75" customHeight="1">
      <c r="A7" s="24"/>
      <c r="B7" s="5" t="s">
        <v>22</v>
      </c>
      <c r="C7" s="30"/>
      <c r="D7" s="30"/>
      <c r="E7" s="30"/>
      <c r="F7" s="30"/>
      <c r="G7" s="4">
        <f t="shared" si="0"/>
        <v>3</v>
      </c>
      <c r="H7" s="4">
        <f t="shared" si="1"/>
        <v>3</v>
      </c>
      <c r="I7" s="4">
        <f t="shared" si="2"/>
        <v>3</v>
      </c>
      <c r="J7" s="4">
        <f t="shared" si="3"/>
        <v>3</v>
      </c>
      <c r="K7" s="4"/>
      <c r="L7" s="4"/>
    </row>
    <row r="8" spans="1:12" ht="21.75" customHeight="1">
      <c r="A8" s="24"/>
      <c r="B8" s="5" t="s">
        <v>23</v>
      </c>
      <c r="C8" s="30"/>
      <c r="D8" s="30"/>
      <c r="E8" s="30"/>
      <c r="F8" s="30"/>
      <c r="G8" s="4">
        <f t="shared" si="0"/>
        <v>3</v>
      </c>
      <c r="H8" s="4">
        <f t="shared" si="1"/>
        <v>3</v>
      </c>
      <c r="I8" s="4">
        <f t="shared" si="2"/>
        <v>3</v>
      </c>
      <c r="J8" s="4">
        <f t="shared" si="3"/>
        <v>3</v>
      </c>
      <c r="K8" s="4"/>
      <c r="L8" s="4"/>
    </row>
    <row r="9" spans="1:12" ht="21.75" customHeight="1">
      <c r="A9" s="24"/>
      <c r="B9" s="4"/>
      <c r="C9" s="4">
        <f t="shared" ref="C9:J9" si="4">SUM(C5:C8)</f>
        <v>0</v>
      </c>
      <c r="D9" s="4">
        <f t="shared" si="4"/>
        <v>0</v>
      </c>
      <c r="E9" s="4">
        <f t="shared" si="4"/>
        <v>0</v>
      </c>
      <c r="F9" s="4">
        <f t="shared" si="4"/>
        <v>0</v>
      </c>
      <c r="G9" s="4">
        <f t="shared" si="4"/>
        <v>12</v>
      </c>
      <c r="H9" s="4">
        <f t="shared" si="4"/>
        <v>12</v>
      </c>
      <c r="I9" s="4">
        <f t="shared" si="4"/>
        <v>12</v>
      </c>
      <c r="J9" s="4">
        <f t="shared" si="4"/>
        <v>12</v>
      </c>
      <c r="K9" s="5" t="s">
        <v>3</v>
      </c>
      <c r="L9" s="4"/>
    </row>
    <row r="10" spans="1:12" ht="21.75" customHeight="1">
      <c r="A10" s="24"/>
      <c r="B10" s="4"/>
      <c r="C10" s="4"/>
      <c r="D10" s="4"/>
      <c r="E10" s="4"/>
      <c r="F10" s="4"/>
      <c r="G10" s="31">
        <f>IF(C9&gt;D9,2,IF(C9=D9,1,0))+IF(C9&gt;E9,2,IF(C9=E9,1,0))+IF(C9&gt;F9,2,IF(C9=F9,1,0))</f>
        <v>3</v>
      </c>
      <c r="H10" s="31">
        <f>IF(D9&gt;E9,2,IF(D9=E9,1,0))+IF(D9&gt;F9,2,IF(D9=F9,1,0))+IF(D9&gt;C9,2,IF(D9=C9,1,0))</f>
        <v>3</v>
      </c>
      <c r="I10" s="31">
        <f>IF(E9&gt;F9,2,IF(E9=F9,1,0))+IF(E9&gt;C9,2,IF(E9=C9,1,0))+IF(E9&gt;D9,2,IF(E9=D9,1,0))</f>
        <v>3</v>
      </c>
      <c r="J10" s="31">
        <f>IF(F9&gt;C9,2,IF(F9=C9,1,0))+IF(F9&gt;D9,2,IF(F9=D9,1,0))+IF(F9&gt;E9,2,IF(F9=E9,1,0))</f>
        <v>3</v>
      </c>
      <c r="K10" s="5" t="s">
        <v>2</v>
      </c>
      <c r="L10" s="4"/>
    </row>
    <row r="11" spans="1:12" ht="21.75" customHeight="1">
      <c r="A11" s="24"/>
      <c r="B11" s="4"/>
      <c r="C11" s="4">
        <v>5</v>
      </c>
      <c r="D11" s="4">
        <v>6</v>
      </c>
      <c r="E11" s="4">
        <v>7</v>
      </c>
      <c r="F11" s="25">
        <v>8</v>
      </c>
      <c r="G11" s="26">
        <v>5</v>
      </c>
      <c r="H11" s="22">
        <v>6</v>
      </c>
      <c r="I11" s="22">
        <v>7</v>
      </c>
      <c r="J11" s="27">
        <v>8</v>
      </c>
      <c r="K11" s="28" t="s">
        <v>18</v>
      </c>
      <c r="L11" s="4"/>
    </row>
    <row r="12" spans="1:12" ht="21.75" customHeight="1">
      <c r="A12" s="24"/>
      <c r="B12" s="4"/>
      <c r="C12" s="5">
        <f>'Übersicht - Übersicht'!B9</f>
        <v>0</v>
      </c>
      <c r="D12" s="5">
        <f>'Übersicht - Übersicht'!B10</f>
        <v>0</v>
      </c>
      <c r="E12" s="5">
        <f>'Übersicht - Übersicht'!B11</f>
        <v>0</v>
      </c>
      <c r="F12" s="5">
        <f>'Übersicht - Übersicht'!B12</f>
        <v>0</v>
      </c>
      <c r="G12" s="29"/>
      <c r="H12" s="29"/>
      <c r="I12" s="29"/>
      <c r="J12" s="29"/>
      <c r="K12" s="4"/>
      <c r="L12" s="4"/>
    </row>
    <row r="13" spans="1:12" ht="21.75" customHeight="1">
      <c r="A13" s="24"/>
      <c r="B13" s="5" t="str">
        <f t="shared" ref="B13:B16" si="5">B5</f>
        <v>Sprung</v>
      </c>
      <c r="C13" s="30"/>
      <c r="D13" s="30"/>
      <c r="E13" s="30"/>
      <c r="F13" s="30"/>
      <c r="G13" s="4">
        <f t="shared" ref="G13:G16" si="6">IF(C13&gt;D13,2,IF(C13=D13,1,0))+IF(C13&gt;E13,2,IF(C13=E13,1,0))+IF(C13&gt;F13,2,IF(C13=F13,1,0))</f>
        <v>3</v>
      </c>
      <c r="H13" s="4">
        <f t="shared" ref="H13:H16" si="7">IF(D13&gt;C13,2,IF(D13=C13,1,0))+IF(D13&gt;E13,2,IF(D13=E13,1,0))+IF(D13&gt;F13,2,IF(D13=F13,1,0))</f>
        <v>3</v>
      </c>
      <c r="I13" s="4">
        <f t="shared" ref="I13:I16" si="8">IF(E13&gt;D13,2,IF(E13=D13,1,0))+IF(E13&gt;F13,2,IF(E13=F13,1,0))+IF(E13&gt;C13,2,IF(E13=C13,1,0))</f>
        <v>3</v>
      </c>
      <c r="J13" s="4">
        <f t="shared" ref="J13:J16" si="9">IF(F13&gt;E13,2,IF(F13=E13,1,0))+IF(F13&gt;C13,2,IF(F13=C13,1,0))+IF(F13&gt;D13,2,IF(F13=D13,1,0))</f>
        <v>3</v>
      </c>
      <c r="K13" s="4"/>
      <c r="L13" s="4"/>
    </row>
    <row r="14" spans="1:12" ht="21.75" customHeight="1">
      <c r="A14" s="24"/>
      <c r="B14" s="5" t="str">
        <f t="shared" si="5"/>
        <v>Barren</v>
      </c>
      <c r="C14" s="30"/>
      <c r="D14" s="30"/>
      <c r="E14" s="30"/>
      <c r="F14" s="30"/>
      <c r="G14" s="4">
        <f t="shared" si="6"/>
        <v>3</v>
      </c>
      <c r="H14" s="4">
        <f t="shared" si="7"/>
        <v>3</v>
      </c>
      <c r="I14" s="4">
        <f t="shared" si="8"/>
        <v>3</v>
      </c>
      <c r="J14" s="4">
        <f t="shared" si="9"/>
        <v>3</v>
      </c>
      <c r="K14" s="4"/>
      <c r="L14" s="4"/>
    </row>
    <row r="15" spans="1:12" ht="21.75" customHeight="1">
      <c r="A15" s="24"/>
      <c r="B15" s="5" t="str">
        <f t="shared" si="5"/>
        <v>Balken</v>
      </c>
      <c r="C15" s="30"/>
      <c r="D15" s="30"/>
      <c r="E15" s="30"/>
      <c r="F15" s="30"/>
      <c r="G15" s="4">
        <f t="shared" si="6"/>
        <v>3</v>
      </c>
      <c r="H15" s="4">
        <f t="shared" si="7"/>
        <v>3</v>
      </c>
      <c r="I15" s="4">
        <f t="shared" si="8"/>
        <v>3</v>
      </c>
      <c r="J15" s="4">
        <f t="shared" si="9"/>
        <v>3</v>
      </c>
      <c r="K15" s="4"/>
      <c r="L15" s="4"/>
    </row>
    <row r="16" spans="1:12" ht="21.75" customHeight="1">
      <c r="A16" s="24"/>
      <c r="B16" s="5" t="str">
        <f t="shared" si="5"/>
        <v>Boden</v>
      </c>
      <c r="C16" s="30"/>
      <c r="D16" s="30"/>
      <c r="E16" s="30"/>
      <c r="F16" s="30"/>
      <c r="G16" s="4">
        <f t="shared" si="6"/>
        <v>3</v>
      </c>
      <c r="H16" s="4">
        <f t="shared" si="7"/>
        <v>3</v>
      </c>
      <c r="I16" s="4">
        <f t="shared" si="8"/>
        <v>3</v>
      </c>
      <c r="J16" s="4">
        <f t="shared" si="9"/>
        <v>3</v>
      </c>
      <c r="K16" s="4"/>
      <c r="L16" s="4"/>
    </row>
    <row r="17" spans="1:12" ht="21.75" customHeight="1">
      <c r="A17" s="24"/>
      <c r="B17" s="4"/>
      <c r="C17" s="4">
        <f t="shared" ref="C17:J17" si="10">SUM(C13:C16)</f>
        <v>0</v>
      </c>
      <c r="D17" s="4">
        <f t="shared" si="10"/>
        <v>0</v>
      </c>
      <c r="E17" s="4">
        <f t="shared" si="10"/>
        <v>0</v>
      </c>
      <c r="F17" s="4">
        <f t="shared" si="10"/>
        <v>0</v>
      </c>
      <c r="G17" s="4">
        <f t="shared" si="10"/>
        <v>12</v>
      </c>
      <c r="H17" s="4">
        <f t="shared" si="10"/>
        <v>12</v>
      </c>
      <c r="I17" s="4">
        <f t="shared" si="10"/>
        <v>12</v>
      </c>
      <c r="J17" s="4">
        <f t="shared" si="10"/>
        <v>12</v>
      </c>
      <c r="K17" s="5" t="s">
        <v>3</v>
      </c>
      <c r="L17" s="4"/>
    </row>
    <row r="18" spans="1:12" ht="21.75" customHeight="1">
      <c r="A18" s="24"/>
      <c r="B18" s="4"/>
      <c r="C18" s="4"/>
      <c r="D18" s="4"/>
      <c r="E18" s="4"/>
      <c r="F18" s="4"/>
      <c r="G18" s="4">
        <f>IF(C17&gt;D17,2,IF(C17=D17,1,0))+IF(C17&gt;E17,2,IF(C17=E17,1,0))+IF(C17&gt;F17,2,IF(C17=F17,1,0))</f>
        <v>3</v>
      </c>
      <c r="H18" s="4">
        <f>IF(D17&gt;E17,2,IF(D17=E17,1,0))+IF(D17&gt;F17,2,IF(D17=F17,1,0))+IF(D17&gt;C17,2,IF(D17=C17,1,0))</f>
        <v>3</v>
      </c>
      <c r="I18" s="4">
        <f>IF(E17&gt;F17,2,IF(E17=F17,1,0))+IF(E17&gt;C17,2,IF(E17=C17,1,0))+IF(E17&gt;D17,2,IF(E17=D17,1,0))</f>
        <v>3</v>
      </c>
      <c r="J18" s="4">
        <f>IF(F17&gt;C17,2,IF(F17=C17,1,0))+IF(F17&gt;D17,2,IF(F17=D17,1,0))+IF(F17&gt;E17,2,IF(F17=E17,1,0))</f>
        <v>3</v>
      </c>
      <c r="K18" s="5" t="s">
        <v>2</v>
      </c>
      <c r="L18" s="4"/>
    </row>
    <row r="19" spans="1:12" ht="21.75" customHeight="1">
      <c r="A19" s="2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9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9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19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9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9.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19.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ht="19.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19.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19.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9.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19.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19.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19.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19.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19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19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19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9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19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19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19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19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19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19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19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19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19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19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19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ht="19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19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19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9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9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ht="19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9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19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19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19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19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19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19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19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19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19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19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19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19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19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19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19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9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9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9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9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9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19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19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19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19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19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ht="19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ht="19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ht="19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ht="19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ht="19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ht="19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ht="19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ht="19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ht="19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ht="19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ht="19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ht="19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ht="19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9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ht="19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ht="19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9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ht="19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9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ht="19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</sheetData>
  <mergeCells count="1">
    <mergeCell ref="B2:L2"/>
  </mergeCells>
  <pageMargins left="0.5" right="0.5" top="0.75" bottom="0.75" header="0" footer="0"/>
  <pageSetup scale="72"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"/>
  <sheetViews>
    <sheetView showGridLines="0" workbookViewId="0">
      <selection activeCell="B12" sqref="B12:E15"/>
    </sheetView>
  </sheetViews>
  <sheetFormatPr baseColWidth="10" defaultColWidth="14.44140625" defaultRowHeight="15" customHeight="1"/>
  <cols>
    <col min="1" max="1" width="8.5546875" customWidth="1"/>
    <col min="2" max="2" width="13.5546875" customWidth="1"/>
    <col min="3" max="3" width="12.33203125" customWidth="1"/>
    <col min="4" max="4" width="13.5546875" customWidth="1"/>
    <col min="5" max="5" width="14.6640625" customWidth="1"/>
    <col min="6" max="12" width="16.33203125" customWidth="1"/>
  </cols>
  <sheetData>
    <row r="1" spans="1:12" ht="27" customHeight="1">
      <c r="A1" s="38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" customHeight="1">
      <c r="A2" s="4"/>
      <c r="B2" s="4">
        <v>1</v>
      </c>
      <c r="C2" s="4">
        <v>2</v>
      </c>
      <c r="D2" s="4">
        <v>5</v>
      </c>
      <c r="E2" s="25">
        <v>6</v>
      </c>
      <c r="F2" s="32" t="s">
        <v>25</v>
      </c>
      <c r="G2" s="33" t="s">
        <v>26</v>
      </c>
      <c r="H2" s="33" t="s">
        <v>27</v>
      </c>
      <c r="I2" s="34" t="s">
        <v>28</v>
      </c>
      <c r="J2" s="12"/>
      <c r="K2" s="4"/>
      <c r="L2" s="4"/>
    </row>
    <row r="3" spans="1:12" ht="20.25" customHeight="1">
      <c r="A3" s="4"/>
      <c r="B3" s="5">
        <f>'Übersicht - Übersicht'!B5</f>
        <v>0</v>
      </c>
      <c r="C3" s="5">
        <f>'Übersicht - Übersicht'!B6</f>
        <v>0</v>
      </c>
      <c r="D3" s="5">
        <f>'Übersicht - Übersicht'!B9</f>
        <v>0</v>
      </c>
      <c r="E3" s="5">
        <f>'Übersicht - Übersicht'!B10</f>
        <v>0</v>
      </c>
      <c r="F3" s="29"/>
      <c r="G3" s="29"/>
      <c r="H3" s="29"/>
      <c r="I3" s="29"/>
      <c r="J3" s="4"/>
      <c r="K3" s="4"/>
      <c r="L3" s="4"/>
    </row>
    <row r="4" spans="1:12" ht="19.5" customHeight="1">
      <c r="A4" s="5" t="s">
        <v>20</v>
      </c>
      <c r="B4" s="30"/>
      <c r="C4" s="30"/>
      <c r="D4" s="30"/>
      <c r="E4" s="30"/>
      <c r="F4" s="35">
        <f t="shared" ref="F4:F7" si="0">IF(B4&gt;D4,2,IF(B4=D4,1,0))+IF(B4&gt;E4,2,IF(B4=E4,1,0))</f>
        <v>2</v>
      </c>
      <c r="G4" s="35">
        <f t="shared" ref="G4:G7" si="1">IF(C4&gt;D4,2,IF(C4=D4,1,0))+IF(C4&gt;E4,2,IF(C4=E4,1,0))</f>
        <v>2</v>
      </c>
      <c r="H4" s="35">
        <f>IF(D4&gt;B4,2,IF(D4=B4,1,0)+IF(D4&gt;C4,2,IF(D4=C4,1,0)))</f>
        <v>2</v>
      </c>
      <c r="I4" s="35">
        <f t="shared" ref="I4:I7" si="2">IF(E4&gt;B4,2,IF(E4=B4,1,0))+IF(E4&gt;C4,2,IF(E4=C4,1,0))</f>
        <v>2</v>
      </c>
      <c r="J4" s="35"/>
      <c r="K4" s="35"/>
      <c r="L4" s="35"/>
    </row>
    <row r="5" spans="1:12" ht="19.5" customHeight="1">
      <c r="A5" s="5" t="s">
        <v>21</v>
      </c>
      <c r="B5" s="30"/>
      <c r="C5" s="30"/>
      <c r="D5" s="30"/>
      <c r="E5" s="30"/>
      <c r="F5" s="35">
        <f t="shared" si="0"/>
        <v>2</v>
      </c>
      <c r="G5" s="35">
        <f t="shared" si="1"/>
        <v>2</v>
      </c>
      <c r="H5" s="35">
        <f t="shared" ref="H5:H7" si="3">IF(D5&gt;B5,2,IF(D5=B5,1,0))+IF(D5&gt;C5,2,IF(D5=C5,1,0))</f>
        <v>2</v>
      </c>
      <c r="I5" s="35">
        <f t="shared" si="2"/>
        <v>2</v>
      </c>
      <c r="J5" s="35"/>
      <c r="K5" s="35"/>
      <c r="L5" s="35"/>
    </row>
    <row r="6" spans="1:12" ht="19.5" customHeight="1">
      <c r="A6" s="5" t="s">
        <v>22</v>
      </c>
      <c r="B6" s="30"/>
      <c r="C6" s="30"/>
      <c r="D6" s="30"/>
      <c r="E6" s="30"/>
      <c r="F6" s="35">
        <f t="shared" si="0"/>
        <v>2</v>
      </c>
      <c r="G6" s="35">
        <f t="shared" si="1"/>
        <v>2</v>
      </c>
      <c r="H6" s="35">
        <f t="shared" si="3"/>
        <v>2</v>
      </c>
      <c r="I6" s="35">
        <f t="shared" si="2"/>
        <v>2</v>
      </c>
      <c r="J6" s="35"/>
      <c r="K6" s="35"/>
      <c r="L6" s="35"/>
    </row>
    <row r="7" spans="1:12" ht="19.5" customHeight="1">
      <c r="A7" s="5" t="s">
        <v>23</v>
      </c>
      <c r="B7" s="30"/>
      <c r="C7" s="30"/>
      <c r="D7" s="30"/>
      <c r="E7" s="30"/>
      <c r="F7" s="35">
        <f t="shared" si="0"/>
        <v>2</v>
      </c>
      <c r="G7" s="35">
        <f t="shared" si="1"/>
        <v>2</v>
      </c>
      <c r="H7" s="35">
        <f t="shared" si="3"/>
        <v>2</v>
      </c>
      <c r="I7" s="35">
        <f t="shared" si="2"/>
        <v>2</v>
      </c>
      <c r="J7" s="35"/>
      <c r="K7" s="35"/>
      <c r="L7" s="35"/>
    </row>
    <row r="8" spans="1:12" ht="19.5" customHeight="1">
      <c r="A8" s="4"/>
      <c r="B8" s="4">
        <f t="shared" ref="B8:I8" si="4">SUM(B4:B7)</f>
        <v>0</v>
      </c>
      <c r="C8" s="4">
        <f t="shared" si="4"/>
        <v>0</v>
      </c>
      <c r="D8" s="4">
        <f t="shared" si="4"/>
        <v>0</v>
      </c>
      <c r="E8" s="4">
        <f t="shared" si="4"/>
        <v>0</v>
      </c>
      <c r="F8" s="4">
        <f t="shared" si="4"/>
        <v>8</v>
      </c>
      <c r="G8" s="4">
        <f t="shared" si="4"/>
        <v>8</v>
      </c>
      <c r="H8" s="4">
        <f t="shared" si="4"/>
        <v>8</v>
      </c>
      <c r="I8" s="4">
        <f t="shared" si="4"/>
        <v>8</v>
      </c>
      <c r="J8" s="5" t="s">
        <v>3</v>
      </c>
      <c r="K8" s="4"/>
      <c r="L8" s="4"/>
    </row>
    <row r="9" spans="1:12" ht="20.25" customHeight="1">
      <c r="A9" s="4"/>
      <c r="B9" s="4"/>
      <c r="C9" s="4"/>
      <c r="D9" s="4"/>
      <c r="E9" s="4"/>
      <c r="F9" s="31">
        <f>IF(B8&gt;D8,2,IF(B8=D8,1,0))+IF(B8&gt;E8,2,IF(B8=E8,1,0))</f>
        <v>2</v>
      </c>
      <c r="G9" s="31">
        <f>IF(C8&gt;D8,2,IF(C8=D8,1,0))+IF(C8&gt;E8,2,IF(C8=E8,1,0))</f>
        <v>2</v>
      </c>
      <c r="H9" s="31">
        <f>IF(D8&gt;B8,2,IF(D8=B8,1,0))+IF(D8&gt;C8,2,IF(D8=C8,1,0))</f>
        <v>2</v>
      </c>
      <c r="I9" s="31">
        <f>IF(E8&gt;B8,2,IF(E8=B8,1,0))+IF(E8&gt;C8,2,IF(E8=C8,1,0))</f>
        <v>2</v>
      </c>
      <c r="J9" s="5" t="s">
        <v>2</v>
      </c>
      <c r="K9" s="4"/>
      <c r="L9" s="4"/>
    </row>
    <row r="10" spans="1:12" ht="21" customHeight="1">
      <c r="A10" s="4"/>
      <c r="B10" s="4">
        <v>3</v>
      </c>
      <c r="C10" s="4">
        <v>4</v>
      </c>
      <c r="D10" s="4">
        <v>7</v>
      </c>
      <c r="E10" s="25">
        <v>8</v>
      </c>
      <c r="F10" s="32" t="s">
        <v>29</v>
      </c>
      <c r="G10" s="33" t="s">
        <v>30</v>
      </c>
      <c r="H10" s="33" t="s">
        <v>31</v>
      </c>
      <c r="I10" s="34" t="s">
        <v>32</v>
      </c>
      <c r="J10" s="12"/>
      <c r="K10" s="4"/>
      <c r="L10" s="4"/>
    </row>
    <row r="11" spans="1:12" ht="20.25" customHeight="1">
      <c r="A11" s="4"/>
      <c r="B11" s="5">
        <f>'Übersicht - Übersicht'!B7</f>
        <v>0</v>
      </c>
      <c r="C11" s="5">
        <f>'Übersicht - Übersicht'!B8</f>
        <v>0</v>
      </c>
      <c r="D11" s="5">
        <f>'Übersicht - Übersicht'!B11</f>
        <v>0</v>
      </c>
      <c r="E11" s="5">
        <f>'Übersicht - Übersicht'!B12</f>
        <v>0</v>
      </c>
      <c r="F11" s="29"/>
      <c r="G11" s="29"/>
      <c r="H11" s="29"/>
      <c r="I11" s="29"/>
      <c r="J11" s="4"/>
      <c r="K11" s="4"/>
      <c r="L11" s="4"/>
    </row>
    <row r="12" spans="1:12" ht="19.5" customHeight="1">
      <c r="A12" s="5" t="str">
        <f t="shared" ref="A12:A15" si="5">A4</f>
        <v>Sprung</v>
      </c>
      <c r="B12" s="30"/>
      <c r="C12" s="30"/>
      <c r="D12" s="30"/>
      <c r="E12" s="30"/>
      <c r="F12" s="35">
        <f t="shared" ref="F12:F15" si="6">IF(B12&gt;D12,2,IF(B12=D12,1,0))+IF(B12&gt;E12,2,IF(B12=E12,1,0))</f>
        <v>2</v>
      </c>
      <c r="G12" s="35">
        <f t="shared" ref="G12:G15" si="7">IF(C12&gt;D12,2,IF(C12=D12,1,0))+IF(C12&gt;E12,2,IF(C12=E12,1,0))</f>
        <v>2</v>
      </c>
      <c r="H12" s="35">
        <f>IF(D12&gt;B12,2,IF(D12=B12,1,0)+IF(D12&gt;C12,2,IF(D12=C12,1,0)))</f>
        <v>2</v>
      </c>
      <c r="I12" s="35">
        <f t="shared" ref="I12:I15" si="8">IF(E12&gt;B12,2,IF(E12=B12,1,0))+IF(E12&gt;C12,2,IF(E12=C12,1,0))</f>
        <v>2</v>
      </c>
      <c r="J12" s="4"/>
      <c r="K12" s="4"/>
      <c r="L12" s="4"/>
    </row>
    <row r="13" spans="1:12" ht="19.5" customHeight="1">
      <c r="A13" s="5" t="str">
        <f t="shared" si="5"/>
        <v>Barren</v>
      </c>
      <c r="B13" s="30"/>
      <c r="C13" s="30"/>
      <c r="D13" s="30"/>
      <c r="E13" s="30"/>
      <c r="F13" s="35">
        <f t="shared" si="6"/>
        <v>2</v>
      </c>
      <c r="G13" s="35">
        <f t="shared" si="7"/>
        <v>2</v>
      </c>
      <c r="H13" s="35">
        <f t="shared" ref="H13:H15" si="9">IF(D13&gt;B13,2,IF(D13=B13,1,0))+IF(D13&gt;C13,2,IF(D13=C13,1,0))</f>
        <v>2</v>
      </c>
      <c r="I13" s="35">
        <f t="shared" si="8"/>
        <v>2</v>
      </c>
      <c r="J13" s="4"/>
      <c r="K13" s="4"/>
      <c r="L13" s="4"/>
    </row>
    <row r="14" spans="1:12" ht="19.5" customHeight="1">
      <c r="A14" s="5" t="str">
        <f t="shared" si="5"/>
        <v>Balken</v>
      </c>
      <c r="B14" s="30"/>
      <c r="C14" s="30"/>
      <c r="D14" s="30"/>
      <c r="E14" s="30"/>
      <c r="F14" s="35">
        <f t="shared" si="6"/>
        <v>2</v>
      </c>
      <c r="G14" s="35">
        <f t="shared" si="7"/>
        <v>2</v>
      </c>
      <c r="H14" s="35">
        <f t="shared" si="9"/>
        <v>2</v>
      </c>
      <c r="I14" s="35">
        <f t="shared" si="8"/>
        <v>2</v>
      </c>
      <c r="J14" s="4"/>
      <c r="K14" s="4"/>
      <c r="L14" s="4"/>
    </row>
    <row r="15" spans="1:12" ht="19.5" customHeight="1">
      <c r="A15" s="5" t="str">
        <f t="shared" si="5"/>
        <v>Boden</v>
      </c>
      <c r="B15" s="30"/>
      <c r="C15" s="30"/>
      <c r="D15" s="30"/>
      <c r="E15" s="30"/>
      <c r="F15" s="35">
        <f t="shared" si="6"/>
        <v>2</v>
      </c>
      <c r="G15" s="35">
        <f t="shared" si="7"/>
        <v>2</v>
      </c>
      <c r="H15" s="35">
        <f t="shared" si="9"/>
        <v>2</v>
      </c>
      <c r="I15" s="35">
        <f t="shared" si="8"/>
        <v>2</v>
      </c>
      <c r="J15" s="4"/>
      <c r="K15" s="4"/>
      <c r="L15" s="4"/>
    </row>
    <row r="16" spans="1:12" ht="19.5" customHeight="1">
      <c r="A16" s="4"/>
      <c r="B16" s="4">
        <f t="shared" ref="B16:I16" si="10">SUM(B12:B15)</f>
        <v>0</v>
      </c>
      <c r="C16" s="4">
        <f t="shared" si="10"/>
        <v>0</v>
      </c>
      <c r="D16" s="4">
        <f t="shared" si="10"/>
        <v>0</v>
      </c>
      <c r="E16" s="4">
        <f t="shared" si="10"/>
        <v>0</v>
      </c>
      <c r="F16" s="4">
        <f t="shared" si="10"/>
        <v>8</v>
      </c>
      <c r="G16" s="4">
        <f t="shared" si="10"/>
        <v>8</v>
      </c>
      <c r="H16" s="4">
        <f t="shared" si="10"/>
        <v>8</v>
      </c>
      <c r="I16" s="4">
        <f t="shared" si="10"/>
        <v>8</v>
      </c>
      <c r="J16" s="5" t="s">
        <v>3</v>
      </c>
      <c r="K16" s="4"/>
      <c r="L16" s="4"/>
    </row>
    <row r="17" spans="1:12" ht="19.5" customHeight="1">
      <c r="A17" s="4"/>
      <c r="B17" s="4"/>
      <c r="C17" s="4"/>
      <c r="D17" s="4"/>
      <c r="E17" s="4"/>
      <c r="F17" s="4">
        <f>IF(B16&gt;D16,2,IF(B16=D16,1,0))+IF(B16&gt;E16,2,IF(B16=E16,1,0))</f>
        <v>2</v>
      </c>
      <c r="G17" s="4">
        <f>IF(C16&gt;D16,2,IF(C16=D16,1,0))+IF(C16&gt;E16,2,IF(C16=E16,1,0))</f>
        <v>2</v>
      </c>
      <c r="H17" s="4">
        <f>IF(D16&gt;B16,2,IF(D16=B16,1,0))+IF(D16&gt;C16,2,IF(D16=C16,1,0))</f>
        <v>2</v>
      </c>
      <c r="I17" s="4">
        <f>IF(E16&gt;B16,2,IF(E16=B16,1,0))+IF(E16&gt;C16,2,IF(E16=C16,1,0))</f>
        <v>2</v>
      </c>
      <c r="J17" s="5" t="s">
        <v>2</v>
      </c>
      <c r="K17" s="4"/>
      <c r="L17" s="4"/>
    </row>
    <row r="18" spans="1:12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9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19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9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19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9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9.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19.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ht="19.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19.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19.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9.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19.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19.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19.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19.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19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19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19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9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19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19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19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19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19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19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19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19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19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19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19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ht="19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19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19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9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9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ht="19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9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19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19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19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19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19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19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19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19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19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19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19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19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19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19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19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9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9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9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9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9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19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19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19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19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19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ht="19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ht="19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ht="19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ht="19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ht="19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ht="19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ht="19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ht="19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ht="19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ht="19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ht="19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ht="19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ht="19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9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ht="19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ht="19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9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ht="19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9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ht="19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</sheetData>
  <mergeCells count="1">
    <mergeCell ref="A1:L1"/>
  </mergeCells>
  <pageMargins left="1" right="1" top="1" bottom="1" header="0" footer="0"/>
  <pageSetup orientation="portrait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0"/>
  <sheetViews>
    <sheetView showGridLines="0" workbookViewId="0">
      <selection activeCell="B12" sqref="B12:E15"/>
    </sheetView>
  </sheetViews>
  <sheetFormatPr baseColWidth="10" defaultColWidth="14.44140625" defaultRowHeight="15" customHeight="1"/>
  <cols>
    <col min="1" max="1" width="8.88671875" customWidth="1"/>
    <col min="2" max="2" width="14.5546875" customWidth="1"/>
    <col min="3" max="3" width="12.44140625" customWidth="1"/>
    <col min="4" max="4" width="13.6640625" customWidth="1"/>
    <col min="5" max="5" width="15" customWidth="1"/>
    <col min="6" max="11" width="16.33203125" customWidth="1"/>
  </cols>
  <sheetData>
    <row r="1" spans="1:11" ht="27" customHeight="1">
      <c r="A1" s="38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" customHeight="1">
      <c r="A2" s="4"/>
      <c r="B2" s="4">
        <v>1</v>
      </c>
      <c r="C2" s="4">
        <v>2</v>
      </c>
      <c r="D2" s="4">
        <v>7</v>
      </c>
      <c r="E2" s="25">
        <v>8</v>
      </c>
      <c r="F2" s="32" t="s">
        <v>34</v>
      </c>
      <c r="G2" s="33" t="s">
        <v>35</v>
      </c>
      <c r="H2" s="33" t="s">
        <v>36</v>
      </c>
      <c r="I2" s="34" t="s">
        <v>37</v>
      </c>
      <c r="J2" s="12"/>
      <c r="K2" s="4"/>
    </row>
    <row r="3" spans="1:11" ht="20.25" customHeight="1">
      <c r="A3" s="4"/>
      <c r="B3" s="5">
        <f>'Übersicht - Übersicht'!B5</f>
        <v>0</v>
      </c>
      <c r="C3" s="5">
        <f>'Übersicht - Übersicht'!B6</f>
        <v>0</v>
      </c>
      <c r="D3" s="5">
        <f>'Übersicht - Übersicht'!B11</f>
        <v>0</v>
      </c>
      <c r="E3" s="5">
        <f>'Übersicht - Übersicht'!B12</f>
        <v>0</v>
      </c>
      <c r="F3" s="29"/>
      <c r="G3" s="29"/>
      <c r="H3" s="29"/>
      <c r="I3" s="29"/>
      <c r="J3" s="4"/>
      <c r="K3" s="4"/>
    </row>
    <row r="4" spans="1:11" ht="19.5" customHeight="1">
      <c r="A4" s="5" t="s">
        <v>20</v>
      </c>
      <c r="B4" s="30"/>
      <c r="C4" s="30"/>
      <c r="D4" s="30"/>
      <c r="E4" s="30"/>
      <c r="F4" s="35">
        <f t="shared" ref="F4:F7" si="0">IF(B4&gt;D4,2,IF(B4=D4,1,0))+IF(B4&gt;E4,2,IF(B4=E4,1,0))</f>
        <v>2</v>
      </c>
      <c r="G4" s="35">
        <f t="shared" ref="G4:G7" si="1">IF(C4&gt;D4,2,IF(C4=D4,1,0))+IF(C4&gt;E4,2,IF(C4=E4,1,0))</f>
        <v>2</v>
      </c>
      <c r="H4" s="35">
        <f t="shared" ref="H4:H7" si="2">IF(D4&gt;B4,2,IF(D4=B4,1,0)+IF(D4&gt;C4,2,IF(D4=C4,1,0)))</f>
        <v>2</v>
      </c>
      <c r="I4" s="35">
        <f t="shared" ref="I4:I7" si="3">IF(E4&gt;B4,2,IF(E4=B4,1,0))+IF(E4&gt;C4,2,IF(E4=C4,1,0))</f>
        <v>2</v>
      </c>
      <c r="J4" s="4"/>
      <c r="K4" s="4"/>
    </row>
    <row r="5" spans="1:11" ht="19.5" customHeight="1">
      <c r="A5" s="5" t="s">
        <v>21</v>
      </c>
      <c r="B5" s="30"/>
      <c r="C5" s="30"/>
      <c r="D5" s="30"/>
      <c r="E5" s="30"/>
      <c r="F5" s="35">
        <f t="shared" si="0"/>
        <v>2</v>
      </c>
      <c r="G5" s="35">
        <f t="shared" si="1"/>
        <v>2</v>
      </c>
      <c r="H5" s="35">
        <f t="shared" si="2"/>
        <v>2</v>
      </c>
      <c r="I5" s="35">
        <f t="shared" si="3"/>
        <v>2</v>
      </c>
      <c r="J5" s="4"/>
      <c r="K5" s="4"/>
    </row>
    <row r="6" spans="1:11" ht="19.5" customHeight="1">
      <c r="A6" s="5" t="s">
        <v>22</v>
      </c>
      <c r="B6" s="30"/>
      <c r="C6" s="30"/>
      <c r="D6" s="30"/>
      <c r="E6" s="30"/>
      <c r="F6" s="35">
        <f t="shared" si="0"/>
        <v>2</v>
      </c>
      <c r="G6" s="35">
        <f t="shared" si="1"/>
        <v>2</v>
      </c>
      <c r="H6" s="35">
        <f t="shared" si="2"/>
        <v>2</v>
      </c>
      <c r="I6" s="35">
        <f t="shared" si="3"/>
        <v>2</v>
      </c>
      <c r="J6" s="4"/>
      <c r="K6" s="4"/>
    </row>
    <row r="7" spans="1:11" ht="19.5" customHeight="1">
      <c r="A7" s="5" t="s">
        <v>23</v>
      </c>
      <c r="B7" s="30"/>
      <c r="C7" s="30"/>
      <c r="D7" s="30"/>
      <c r="E7" s="30"/>
      <c r="F7" s="35">
        <f t="shared" si="0"/>
        <v>2</v>
      </c>
      <c r="G7" s="35">
        <f t="shared" si="1"/>
        <v>2</v>
      </c>
      <c r="H7" s="35">
        <f t="shared" si="2"/>
        <v>2</v>
      </c>
      <c r="I7" s="35">
        <f t="shared" si="3"/>
        <v>2</v>
      </c>
      <c r="J7" s="4"/>
      <c r="K7" s="4"/>
    </row>
    <row r="8" spans="1:11" ht="19.5" customHeight="1">
      <c r="A8" s="4"/>
      <c r="B8" s="4">
        <f t="shared" ref="B8:I8" si="4">SUM(B4:B7)</f>
        <v>0</v>
      </c>
      <c r="C8" s="4">
        <f t="shared" si="4"/>
        <v>0</v>
      </c>
      <c r="D8" s="4">
        <f t="shared" si="4"/>
        <v>0</v>
      </c>
      <c r="E8" s="4">
        <f t="shared" si="4"/>
        <v>0</v>
      </c>
      <c r="F8" s="4">
        <f t="shared" si="4"/>
        <v>8</v>
      </c>
      <c r="G8" s="4">
        <f t="shared" si="4"/>
        <v>8</v>
      </c>
      <c r="H8" s="4">
        <f t="shared" si="4"/>
        <v>8</v>
      </c>
      <c r="I8" s="4">
        <f t="shared" si="4"/>
        <v>8</v>
      </c>
      <c r="J8" s="5" t="s">
        <v>3</v>
      </c>
      <c r="K8" s="4"/>
    </row>
    <row r="9" spans="1:11" ht="20.25" customHeight="1">
      <c r="A9" s="4"/>
      <c r="B9" s="4"/>
      <c r="C9" s="4"/>
      <c r="D9" s="4"/>
      <c r="E9" s="4"/>
      <c r="F9" s="31">
        <f>IF(B8&gt;D8,2,IF(B8=D8,1,0))+IF(B8&gt;E8,2,IF(B8=E8,1,0))</f>
        <v>2</v>
      </c>
      <c r="G9" s="31">
        <f>IF(C8&gt;D8,2,IF(C8=D8,1,0))+IF(C8&gt;E8,2,IF(C8=E8,1,0))</f>
        <v>2</v>
      </c>
      <c r="H9" s="31">
        <f>IF(D8&gt;B8,2,IF(D8=B8,1,0))+IF(D8&gt;C8,2,IF(D8=C8,1,0))</f>
        <v>2</v>
      </c>
      <c r="I9" s="31">
        <f>IF(E8&gt;B8,2,IF(E8=B8,1,0))+IF(E8&gt;C8,2,IF(E8=C8,1,0))</f>
        <v>2</v>
      </c>
      <c r="J9" s="5" t="s">
        <v>2</v>
      </c>
      <c r="K9" s="4"/>
    </row>
    <row r="10" spans="1:11" ht="21" customHeight="1">
      <c r="A10" s="4"/>
      <c r="B10" s="4">
        <v>3</v>
      </c>
      <c r="C10" s="4">
        <v>4</v>
      </c>
      <c r="D10" s="4">
        <v>5</v>
      </c>
      <c r="E10" s="25">
        <v>6</v>
      </c>
      <c r="F10" s="32" t="s">
        <v>38</v>
      </c>
      <c r="G10" s="33" t="s">
        <v>39</v>
      </c>
      <c r="H10" s="33" t="s">
        <v>40</v>
      </c>
      <c r="I10" s="34" t="s">
        <v>41</v>
      </c>
      <c r="J10" s="12"/>
      <c r="K10" s="4"/>
    </row>
    <row r="11" spans="1:11" ht="20.25" customHeight="1">
      <c r="A11" s="4"/>
      <c r="B11" s="5">
        <f>'Übersicht - Übersicht'!B7</f>
        <v>0</v>
      </c>
      <c r="C11" s="5">
        <f>'Übersicht - Übersicht'!B8</f>
        <v>0</v>
      </c>
      <c r="D11" s="5">
        <f>'Übersicht - Übersicht'!B9</f>
        <v>0</v>
      </c>
      <c r="E11" s="5">
        <f>'Übersicht - Übersicht'!B10</f>
        <v>0</v>
      </c>
      <c r="F11" s="29"/>
      <c r="G11" s="29"/>
      <c r="H11" s="29"/>
      <c r="I11" s="29"/>
      <c r="J11" s="4"/>
      <c r="K11" s="4"/>
    </row>
    <row r="12" spans="1:11" ht="19.5" customHeight="1">
      <c r="A12" s="5" t="str">
        <f t="shared" ref="A12:A15" si="5">A4</f>
        <v>Sprung</v>
      </c>
      <c r="B12" s="30"/>
      <c r="C12" s="30"/>
      <c r="D12" s="30"/>
      <c r="E12" s="30"/>
      <c r="F12" s="35">
        <f t="shared" ref="F12:F15" si="6">IF(B12&gt;D12,2,IF(B12=D12,1,0))+IF(B12&gt;E12,2,IF(B12=E12,1,0))</f>
        <v>2</v>
      </c>
      <c r="G12" s="35">
        <f t="shared" ref="G12:G15" si="7">IF(C12&gt;D12,2,IF(C12=D12,1,0))+IF(C12&gt;E12,2,IF(C12=E12,1,0))</f>
        <v>2</v>
      </c>
      <c r="H12" s="35">
        <f>IF(D12&gt;B12,2,IF(D12=B12,1,0)+IF(D12&gt;C12,2,IF(D12=C12,1,0)))</f>
        <v>2</v>
      </c>
      <c r="I12" s="35">
        <f t="shared" ref="I12:I15" si="8">IF(E12&gt;B12,2,IF(E12=B12,1,0))+IF(E12&gt;C12,2,IF(E12=C12,1,0))</f>
        <v>2</v>
      </c>
      <c r="J12" s="4"/>
      <c r="K12" s="4"/>
    </row>
    <row r="13" spans="1:11" ht="19.5" customHeight="1">
      <c r="A13" s="5" t="str">
        <f t="shared" si="5"/>
        <v>Barren</v>
      </c>
      <c r="B13" s="30"/>
      <c r="C13" s="30"/>
      <c r="D13" s="30"/>
      <c r="E13" s="30"/>
      <c r="F13" s="35">
        <f t="shared" si="6"/>
        <v>2</v>
      </c>
      <c r="G13" s="35">
        <f t="shared" si="7"/>
        <v>2</v>
      </c>
      <c r="H13" s="35">
        <f t="shared" ref="H13:H15" si="9">IF(D13&gt;B13,2,IF(D13=B13,1,0))+IF(D13&gt;C13,2,IF(D13=C13,1,0))</f>
        <v>2</v>
      </c>
      <c r="I13" s="35">
        <f t="shared" si="8"/>
        <v>2</v>
      </c>
      <c r="J13" s="4"/>
      <c r="K13" s="4"/>
    </row>
    <row r="14" spans="1:11" ht="19.5" customHeight="1">
      <c r="A14" s="5" t="str">
        <f t="shared" si="5"/>
        <v>Balken</v>
      </c>
      <c r="B14" s="30"/>
      <c r="C14" s="30"/>
      <c r="D14" s="30"/>
      <c r="E14" s="30"/>
      <c r="F14" s="35">
        <f t="shared" si="6"/>
        <v>2</v>
      </c>
      <c r="G14" s="35">
        <f t="shared" si="7"/>
        <v>2</v>
      </c>
      <c r="H14" s="35">
        <f t="shared" si="9"/>
        <v>2</v>
      </c>
      <c r="I14" s="35">
        <f t="shared" si="8"/>
        <v>2</v>
      </c>
      <c r="J14" s="4"/>
      <c r="K14" s="4"/>
    </row>
    <row r="15" spans="1:11" ht="19.5" customHeight="1">
      <c r="A15" s="5" t="str">
        <f t="shared" si="5"/>
        <v>Boden</v>
      </c>
      <c r="B15" s="30"/>
      <c r="C15" s="30"/>
      <c r="D15" s="30"/>
      <c r="E15" s="30"/>
      <c r="F15" s="35">
        <f t="shared" si="6"/>
        <v>2</v>
      </c>
      <c r="G15" s="35">
        <f t="shared" si="7"/>
        <v>2</v>
      </c>
      <c r="H15" s="35">
        <f t="shared" si="9"/>
        <v>2</v>
      </c>
      <c r="I15" s="35">
        <f t="shared" si="8"/>
        <v>2</v>
      </c>
      <c r="J15" s="4"/>
      <c r="K15" s="4"/>
    </row>
    <row r="16" spans="1:11" ht="19.5" customHeight="1">
      <c r="A16" s="4"/>
      <c r="B16" s="4">
        <f t="shared" ref="B16:I16" si="10">SUM(B12:B15)</f>
        <v>0</v>
      </c>
      <c r="C16" s="4">
        <f t="shared" si="10"/>
        <v>0</v>
      </c>
      <c r="D16" s="4">
        <f t="shared" si="10"/>
        <v>0</v>
      </c>
      <c r="E16" s="4">
        <f t="shared" si="10"/>
        <v>0</v>
      </c>
      <c r="F16" s="4">
        <f t="shared" si="10"/>
        <v>8</v>
      </c>
      <c r="G16" s="4">
        <f t="shared" si="10"/>
        <v>8</v>
      </c>
      <c r="H16" s="4">
        <f t="shared" si="10"/>
        <v>8</v>
      </c>
      <c r="I16" s="4">
        <f t="shared" si="10"/>
        <v>8</v>
      </c>
      <c r="J16" s="5" t="s">
        <v>3</v>
      </c>
      <c r="K16" s="4"/>
    </row>
    <row r="17" spans="1:11" ht="19.5" customHeight="1">
      <c r="A17" s="4"/>
      <c r="B17" s="4"/>
      <c r="C17" s="4"/>
      <c r="D17" s="4"/>
      <c r="E17" s="4"/>
      <c r="F17" s="4">
        <f>IF(B16&gt;D16,2,IF(B16=D16,1,0))+IF(B16&gt;E16,2,IF(B16=E16,1,0))</f>
        <v>2</v>
      </c>
      <c r="G17" s="4">
        <f>IF(C16&gt;D16,2,IF(C16=D16,1,0))+IF(C16&gt;E16,2,IF(C16=E16,1,0))</f>
        <v>2</v>
      </c>
      <c r="H17" s="4">
        <f>IF(D16&gt;B16,2,IF(D16=B16,1,0))+IF(D16&gt;C16,2,IF(D16=C16,1,0))</f>
        <v>2</v>
      </c>
      <c r="I17" s="4">
        <f>IF(E16&gt;B16,2,IF(E16=B16,1,0))+IF(E16&gt;C16,2,IF(E16=C16,1,0))</f>
        <v>2</v>
      </c>
      <c r="J17" s="5" t="s">
        <v>2</v>
      </c>
      <c r="K17" s="4"/>
    </row>
    <row r="18" spans="1:11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9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9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9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9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9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9.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9.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9.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9.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9.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9.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9.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9.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9.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9.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9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9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9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9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9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9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9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9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9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9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9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9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9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9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9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9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9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9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9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9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9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9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9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ht="19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ht="19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ht="19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ht="19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ht="19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ht="19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9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 ht="19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9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ht="19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ht="19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ht="19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ht="19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ht="19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ht="19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ht="19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ht="19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ht="19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ht="19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ht="19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ht="19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ht="19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ht="19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ht="19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ht="19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ht="19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ht="19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ht="19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ht="19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ht="19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ht="19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ht="19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ht="19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ht="19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ht="19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ht="19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ht="19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ht="19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ht="19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ht="19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ht="19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ht="19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ht="19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ht="19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</sheetData>
  <mergeCells count="1">
    <mergeCell ref="A1:K1"/>
  </mergeCells>
  <pageMargins left="1" right="1" top="1" bottom="1" header="0" footer="0"/>
  <pageSetup orientation="portrait"/>
  <headerFooter>
    <oddFooter>&amp;C000000&amp;P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0"/>
  <sheetViews>
    <sheetView showGridLines="0" tabSelected="1" workbookViewId="0">
      <selection activeCell="B4" sqref="B4:I7"/>
    </sheetView>
  </sheetViews>
  <sheetFormatPr baseColWidth="10" defaultColWidth="14.44140625" defaultRowHeight="15" customHeight="1"/>
  <cols>
    <col min="1" max="11" width="16.33203125" customWidth="1"/>
  </cols>
  <sheetData>
    <row r="1" spans="1:11" ht="27" customHeight="1">
      <c r="A1" s="38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9.5" customHeight="1">
      <c r="A2" s="4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/>
      <c r="K2" s="4"/>
    </row>
    <row r="3" spans="1:11" ht="19.5" customHeight="1">
      <c r="A3" s="4"/>
      <c r="B3" s="5">
        <f>'Übersicht - Übersicht'!B5</f>
        <v>0</v>
      </c>
      <c r="C3" s="5">
        <f>'Übersicht - Übersicht'!B6</f>
        <v>0</v>
      </c>
      <c r="D3" s="5">
        <f>'Übersicht - Übersicht'!B7</f>
        <v>0</v>
      </c>
      <c r="E3" s="5">
        <f>'Übersicht - Übersicht'!B8</f>
        <v>0</v>
      </c>
      <c r="F3" s="5">
        <f>'Übersicht - Übersicht'!B9</f>
        <v>0</v>
      </c>
      <c r="G3" s="5">
        <f>'Übersicht - Übersicht'!B10</f>
        <v>0</v>
      </c>
      <c r="H3" s="5">
        <f>'Übersicht - Übersicht'!B11</f>
        <v>0</v>
      </c>
      <c r="I3" s="5">
        <f>'Übersicht - Übersicht'!B12</f>
        <v>0</v>
      </c>
      <c r="J3" s="4"/>
      <c r="K3" s="4"/>
    </row>
    <row r="4" spans="1:11" ht="19.5" customHeight="1">
      <c r="A4" s="5" t="s">
        <v>20</v>
      </c>
      <c r="B4" s="30"/>
      <c r="C4" s="30"/>
      <c r="D4" s="30"/>
      <c r="E4" s="30"/>
      <c r="F4" s="30"/>
      <c r="G4" s="30"/>
      <c r="H4" s="30"/>
      <c r="I4" s="30"/>
      <c r="J4" s="4"/>
      <c r="K4" s="4"/>
    </row>
    <row r="5" spans="1:11" ht="19.5" customHeight="1">
      <c r="A5" s="5" t="s">
        <v>21</v>
      </c>
      <c r="B5" s="30"/>
      <c r="C5" s="30"/>
      <c r="D5" s="30"/>
      <c r="E5" s="30"/>
      <c r="F5" s="30"/>
      <c r="G5" s="30"/>
      <c r="H5" s="30"/>
      <c r="I5" s="30"/>
      <c r="J5" s="4"/>
      <c r="K5" s="4"/>
    </row>
    <row r="6" spans="1:11" ht="19.5" customHeight="1">
      <c r="A6" s="5" t="s">
        <v>22</v>
      </c>
      <c r="B6" s="30"/>
      <c r="C6" s="30"/>
      <c r="D6" s="30"/>
      <c r="E6" s="30"/>
      <c r="F6" s="30"/>
      <c r="G6" s="30"/>
      <c r="H6" s="30"/>
      <c r="I6" s="30"/>
      <c r="J6" s="4"/>
      <c r="K6" s="4"/>
    </row>
    <row r="7" spans="1:11" ht="19.5" customHeight="1">
      <c r="A7" s="5" t="s">
        <v>23</v>
      </c>
      <c r="B7" s="30"/>
      <c r="C7" s="30"/>
      <c r="D7" s="30"/>
      <c r="E7" s="30"/>
      <c r="F7" s="30"/>
      <c r="G7" s="30"/>
      <c r="H7" s="30"/>
      <c r="I7" s="30"/>
      <c r="J7" s="4"/>
      <c r="K7" s="4"/>
    </row>
    <row r="8" spans="1:11" ht="19.5" customHeight="1">
      <c r="A8" s="4"/>
      <c r="B8" s="4">
        <f t="shared" ref="B8:I8" si="0">SUM(B4:B7)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/>
      <c r="K8" s="4"/>
    </row>
    <row r="9" spans="1:11" ht="19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9.5" customHeight="1">
      <c r="A10" s="4"/>
      <c r="B10" s="36" t="s">
        <v>18</v>
      </c>
      <c r="C10" s="40"/>
      <c r="D10" s="40"/>
      <c r="E10" s="40"/>
      <c r="F10" s="40"/>
      <c r="G10" s="40"/>
      <c r="H10" s="40"/>
      <c r="I10" s="37"/>
      <c r="J10" s="4"/>
      <c r="K10" s="4"/>
    </row>
    <row r="11" spans="1:11" ht="19.5" customHeight="1">
      <c r="A11" s="4"/>
      <c r="B11" s="4">
        <f t="shared" ref="B11:B14" si="1">IF(B4&gt;C4,2,IF(B4=C4,1,0))+IF(B4&gt;D4,2,IF(B4=D4,1,0))+IF(B4&gt;E4,2,IF(B4=E4,1,0))+IF(B4&gt;F4,2,IF(B4=F4,1,0))+IF(B4&gt;G4,2,IF(B4=G4,1,0))+IF(B4&gt;H4,2,IF(B4=H4,1,0))+IF(B4&gt;I4,2,IF(B4=I4,1,0))</f>
        <v>7</v>
      </c>
      <c r="C11" s="4">
        <f t="shared" ref="C11:C14" si="2">IF(C4&gt;D4,2,IF(C4=D4,1,0))+IF(C4&gt;E4,2,IF(C4=E4,1,0))+IF(C4&gt;F4,2,IF(C4=F4,1,0))+IF(C4&gt;G4,2,IF(C4=G4,1,0))+IF(C4&gt;H4,2,IF(C4=H4,1,0))+IF(C4&gt;I4,2,IF(C4=I4,1,0))+IF(C4&gt;B4,2,IF(C4=B4,1,0))</f>
        <v>7</v>
      </c>
      <c r="D11" s="4">
        <f t="shared" ref="D11:D14" si="3">IF(D4&gt;E4,2,IF(D4=E4,1,0))+IF(D4&gt;F4,2,IF(D4=F4,1,0))+IF(D4&gt;G4,2,IF(D4=G4,1,0))+IF(D4&gt;H4,2,IF(D4=H4,1,0))+IF(D4&gt;I4,2,IF(D4=I4,1,0))+IF(D4&gt;B4,2,IF(D4=B4,1,0))+IF(D4&gt;C4,2,IF(D4=C4,1,0))</f>
        <v>7</v>
      </c>
      <c r="E11" s="4">
        <f t="shared" ref="E11:E14" si="4">IF(E4&gt;F4,2,IF(E4=F4,1,0))+IF(E4&gt;G4,2,IF(E4=G4,1,0))+IF(E4&gt;H4,2,IF(E4=H4,1,0))+IF(E4&gt;I4,2,IF(E4=I4,1,0))+IF(E4&gt;B4,2,IF(E4=B4,1,0))+IF(E4&gt;C4,2,IF(E4=C4,1,0))+IF(E4&gt;D4,2,IF(E4=D4,1,0))</f>
        <v>7</v>
      </c>
      <c r="F11" s="4">
        <f t="shared" ref="F11:F14" si="5">IF(F4&gt;G4,2,IF(F4=G4,1,0))+IF(F4&gt;H4,2,IF(F4=H4,1,0))+IF(F4&gt;I4,2,IF(F4=I4,1,0))+IF(F4&gt;B4,2,IF(F4=B4,1,0))+IF(F4&gt;C4,2,IF(F4=C4,1,0))+IF(F4&gt;D4,2,IF(F4=D4,1,0))+IF(F4&gt;E4,2,IF(F4=E4,1,0))</f>
        <v>7</v>
      </c>
      <c r="G11" s="4">
        <f t="shared" ref="G11:G14" si="6">IF(G4&gt;H4,2,IF(G4=H4,1,0))+IF(G4&gt;I4,2,IF(G4=I4,1,0))+IF(G4&gt;B4,2,IF(G4=B4,1,0))+IF(G4&gt;C4,2,IF(G4=C4,1,0))+IF(G4&gt;D4,2,IF(G4=D4,1,0))+IF(G4&gt;E4,2,IF(G4=E4,1,0))+IF(G4&gt;F4,2,IF(G4=F4,1,0))</f>
        <v>7</v>
      </c>
      <c r="H11" s="4">
        <f t="shared" ref="H11:H14" si="7">IF(H4&gt;I4,2,IF(H4=I4,1,0))+IF(H4&gt;B4,2,IF(H4=B4,1,0))+IF(H4&gt;C4,2,IF(H4=C4,1,0))+IF(H4&gt;D4,2,IF(H4=D4,1,0))+IF(H4&gt;E4,2,IF(H4=E4,1,0))+IF(H4&gt;F4,2,IF(H4=F4,1,0))+IF(H4&gt;G4,2,IF(H4=G4,1,0))</f>
        <v>7</v>
      </c>
      <c r="I11" s="4">
        <f t="shared" ref="I11:I14" si="8">IF(I4&gt;B4,2,IF(I4=B4,1,0))+IF(I4&gt;C4,2,IF(I4=C4,1,0))+IF(I4&gt;D4,2,IF(I4=D4,1,0))+IF(I4&gt;E4,2,IF(I4=E4,1,0))+IF(I4&gt;F4,2,IF(I4=F4,1,0))+IF(I4&gt;G4,2,IF(I4=G4,1,0))+IF(I4&gt;H4,2,IF(I4=H4,1,0))</f>
        <v>7</v>
      </c>
      <c r="J11" s="4"/>
      <c r="K11" s="4"/>
    </row>
    <row r="12" spans="1:11" ht="19.5" customHeight="1">
      <c r="A12" s="4"/>
      <c r="B12" s="4">
        <f t="shared" si="1"/>
        <v>7</v>
      </c>
      <c r="C12" s="4">
        <f t="shared" si="2"/>
        <v>7</v>
      </c>
      <c r="D12" s="4">
        <f t="shared" si="3"/>
        <v>7</v>
      </c>
      <c r="E12" s="4">
        <f t="shared" si="4"/>
        <v>7</v>
      </c>
      <c r="F12" s="4">
        <f t="shared" si="5"/>
        <v>7</v>
      </c>
      <c r="G12" s="4">
        <f t="shared" si="6"/>
        <v>7</v>
      </c>
      <c r="H12" s="4">
        <f t="shared" si="7"/>
        <v>7</v>
      </c>
      <c r="I12" s="4">
        <f t="shared" si="8"/>
        <v>7</v>
      </c>
      <c r="J12" s="4"/>
      <c r="K12" s="4"/>
    </row>
    <row r="13" spans="1:11" ht="19.5" customHeight="1">
      <c r="A13" s="4"/>
      <c r="B13" s="4">
        <f t="shared" si="1"/>
        <v>7</v>
      </c>
      <c r="C13" s="4">
        <f t="shared" si="2"/>
        <v>7</v>
      </c>
      <c r="D13" s="4">
        <f t="shared" si="3"/>
        <v>7</v>
      </c>
      <c r="E13" s="4">
        <f t="shared" si="4"/>
        <v>7</v>
      </c>
      <c r="F13" s="4">
        <f t="shared" si="5"/>
        <v>7</v>
      </c>
      <c r="G13" s="4">
        <f t="shared" si="6"/>
        <v>7</v>
      </c>
      <c r="H13" s="4">
        <f t="shared" si="7"/>
        <v>7</v>
      </c>
      <c r="I13" s="4">
        <f t="shared" si="8"/>
        <v>7</v>
      </c>
      <c r="J13" s="4"/>
      <c r="K13" s="4"/>
    </row>
    <row r="14" spans="1:11" ht="19.5" customHeight="1">
      <c r="A14" s="4"/>
      <c r="B14" s="4">
        <f t="shared" si="1"/>
        <v>7</v>
      </c>
      <c r="C14" s="4">
        <f t="shared" si="2"/>
        <v>7</v>
      </c>
      <c r="D14" s="4">
        <f t="shared" si="3"/>
        <v>7</v>
      </c>
      <c r="E14" s="4">
        <f t="shared" si="4"/>
        <v>7</v>
      </c>
      <c r="F14" s="4">
        <f t="shared" si="5"/>
        <v>7</v>
      </c>
      <c r="G14" s="4">
        <f t="shared" si="6"/>
        <v>7</v>
      </c>
      <c r="H14" s="4">
        <f t="shared" si="7"/>
        <v>7</v>
      </c>
      <c r="I14" s="4">
        <f t="shared" si="8"/>
        <v>7</v>
      </c>
      <c r="J14" s="4"/>
      <c r="K14" s="4"/>
    </row>
    <row r="15" spans="1:11" ht="19.5" customHeight="1">
      <c r="A15" s="5" t="s">
        <v>3</v>
      </c>
      <c r="B15" s="4">
        <f t="shared" ref="B15:I15" si="9">SUM(B11:B14)</f>
        <v>28</v>
      </c>
      <c r="C15" s="4">
        <f t="shared" si="9"/>
        <v>28</v>
      </c>
      <c r="D15" s="4">
        <f t="shared" si="9"/>
        <v>28</v>
      </c>
      <c r="E15" s="4">
        <f t="shared" si="9"/>
        <v>28</v>
      </c>
      <c r="F15" s="4">
        <f t="shared" si="9"/>
        <v>28</v>
      </c>
      <c r="G15" s="4">
        <f t="shared" si="9"/>
        <v>28</v>
      </c>
      <c r="H15" s="4">
        <f t="shared" si="9"/>
        <v>28</v>
      </c>
      <c r="I15" s="4">
        <f t="shared" si="9"/>
        <v>28</v>
      </c>
      <c r="J15" s="4"/>
      <c r="K15" s="4"/>
    </row>
    <row r="16" spans="1:11" ht="19.5" customHeight="1">
      <c r="A16" s="5" t="s">
        <v>2</v>
      </c>
      <c r="B16" s="4">
        <f>IF(B8&gt;C8,2,IF(B8=C8,1,0))+IF(B8&gt;D8,2,IF(B8=D8,1,0))+IF(B8&gt;E8,2,IF(B8=E8,1,0))+IF(B8&gt;F8,2,IF(B8=F8,1,0))+IF(B8&gt;G8,2,IF(B8=G8,1,0))+IF(B8&gt;H8,2,IF(B8=H8,1,0))+IF(B8&gt;I8,2,IF(B8=I8,1,0))</f>
        <v>7</v>
      </c>
      <c r="C16" s="4">
        <f>IF(C8&gt;D8,2,IF(C8=D8,1,0))+IF(C8&gt;E8,2,IF(C8=E8,1,0))+IF(C8&gt;F8,2,IF(C8=F8,1,0))+IF(C8&gt;G8,2,IF(C8=G8,1,0))+IF(C8&gt;H8,2,IF(C8=H8,1,0))+IF(C8&gt;I8,2,IF(C8=I8,1,0))+IF(C8&gt;B8,2,IF(C8=B8,1,0))</f>
        <v>7</v>
      </c>
      <c r="D16" s="4">
        <f>IF(D8&gt;E8,2,IF(D8=E8,1,0))+IF(D8&gt;F8,2,IF(D8=F8,1,0))+IF(D8&gt;G8,2,IF(D8=G8,1,0))+IF(D8&gt;H8,2,IF(D8=H8,1,0))+IF(D8&gt;I8,2,IF(D8=I8,1,0))+IF(D8&gt;B8,2,IF(D8=B8,1,0))+IF(D8&gt;C8,2,IF(D8=C8,1,0))</f>
        <v>7</v>
      </c>
      <c r="E16" s="4">
        <f>IF(E8&gt;F8,2,IF(E8=F8,1,0))+IF(E8&gt;G8,2,IF(E8=G8,1,0))+IF(E8&gt;H8,2,IF(E8=H8,1,0))+IF(E8&gt;I8,2,IF(E8=I8,1,0))+IF(E8&gt;B8,2,IF(E8=B8,1,0))+IF(E8&gt;C8,2,IF(E8=C8,1,0))+IF(E8&gt;D8,2,IF(E8=D8,1,0))</f>
        <v>7</v>
      </c>
      <c r="F16" s="4">
        <f>IF(F8&gt;G8,2,IF(F8=G8,1,0))+IF(F8&gt;H8,2,IF(F8=H8,1,0))+IF(F8&gt;I8,2,IF(F8=I8,1,0))+IF(F8&gt;B8,2,IF(F8=B8,1,0))+IF(F8&gt;C8,2,IF(F8=C8,1,0))+IF(F8&gt;D8,2,IF(F8=D8,1,0))+IF(F8&gt;E8,2,IF(F8=E8,1,0))</f>
        <v>7</v>
      </c>
      <c r="G16" s="4">
        <f>IF(G8&gt;H8,2,IF(G8=H8,1,0))+IF(G8&gt;I8,2,IF(G8=I8,1,0))+IF(G8&gt;B8,2,IF(G8=B8,1,0))+IF(G8&gt;C8,2,IF(G8=C8,1,0))+IF(G8&gt;D8,2,IF(G8=D8,1,0))+IF(G8&gt;E8,2,IF(G8=E8,1,0))+IF(G8&gt;F8,2,IF(G8=F8,1,0))</f>
        <v>7</v>
      </c>
      <c r="H16" s="4">
        <f>IF(H8&gt;I8,2,IF(H8=I8,1,0))+IF(H8&gt;B8,2,IF(H8=B8,1,0))+IF(H8&gt;C8,2,IF(H8=C8,1,0))+IF(H8&gt;D8,2,IF(H8=D8,1,0))+IF(H8&gt;E8,2,IF(H8=E8,1,0))+IF(H8&gt;F8,2,IF(H8=F8,1,0))+IF(H8&gt;G8,2,IF(H8=G8,1,0))</f>
        <v>7</v>
      </c>
      <c r="I16" s="4">
        <f>IF(I8&gt;B8,2,IF(I8=B8,1,0))+IF(I8&gt;C8,2,IF(I8=C8,1,0))+IF(I8&gt;D8,2,IF(I8=D8,1,0))+IF(I8&gt;E8,2,IF(I8=E8,1,0))+IF(I8&gt;F8,2,IF(I8=F8,1,0))+IF(I8&gt;G8,2,IF(I8=G8,1,0))+IF(I8&gt;H8,2,IF(I8=H8,1,0))</f>
        <v>7</v>
      </c>
      <c r="J16" s="4"/>
      <c r="K16" s="4"/>
    </row>
    <row r="17" spans="1:11" ht="19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9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9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9.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9.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9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9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9.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9.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9.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9.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9.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9.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9.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9.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9.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9.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9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9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9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9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9.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9.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9.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9.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9.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9.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9.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9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9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9.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9.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9.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9.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9.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9.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9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9.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9.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9.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ht="19.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ht="19.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ht="19.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ht="19.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ht="19.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ht="19.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9.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 ht="19.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9.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ht="19.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ht="19.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ht="19.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ht="19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ht="19.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ht="19.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ht="19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ht="19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ht="19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ht="19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ht="19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ht="19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ht="19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ht="19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ht="19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ht="19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ht="19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ht="19.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ht="19.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ht="19.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ht="19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ht="19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ht="19.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ht="19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ht="19.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ht="19.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ht="19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ht="19.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ht="19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ht="19.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ht="19.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ht="19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ht="19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ht="19.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ht="19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</sheetData>
  <mergeCells count="2">
    <mergeCell ref="A1:K1"/>
    <mergeCell ref="B10:I10"/>
  </mergeCells>
  <pageMargins left="1" right="1" top="1" bottom="1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 - Übersicht</vt:lpstr>
      <vt:lpstr>Hinrunde 1 - Hinrunde 1</vt:lpstr>
      <vt:lpstr>Hinrunde 2 - Hinrunde 2</vt:lpstr>
      <vt:lpstr>Hinrunde 3 - Hinrunde 3</vt:lpstr>
      <vt:lpstr>Rückrunde - Rückrunde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Hobohm</dc:creator>
  <cp:lastModifiedBy>Turnerjugend</cp:lastModifiedBy>
  <dcterms:created xsi:type="dcterms:W3CDTF">2024-12-27T16:59:34Z</dcterms:created>
  <dcterms:modified xsi:type="dcterms:W3CDTF">2025-02-21T08:05:32Z</dcterms:modified>
</cp:coreProperties>
</file>